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d06880e0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6ec44a173fd647ea"/>
    <x:sheet xmlns:r="http://schemas.openxmlformats.org/officeDocument/2006/relationships" name="Dashboard" sheetId="2" r:id="Rcefb5e1febfb4c25"/>
    <x:sheet xmlns:r="http://schemas.openxmlformats.org/officeDocument/2006/relationships" name="Research Log" sheetId="3" r:id="Rc6c74fafdfd64b01"/>
    <x:sheet xmlns:r="http://schemas.openxmlformats.org/officeDocument/2006/relationships" name="Data Dictionary" sheetId="4" r:id="R4e9f2d2a0ed94612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<x:sst xmlns:x="http://schemas.openxmlformats.org/spreadsheetml/2006/main">
  <x:si>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</x:si>
  <x:si>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</x:si>
  <x:si>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</x:si>
  <x:si>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</x:si>
  <x:si>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</x:si>
  <x:si>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</x:si>
  <x:si>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</x:si>
  <x:si>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</x:si>
  <x:si>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</x:si>
  <x:si>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</x:si>
  <x:si>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</x:si>
  <x:si>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</x:si>
  <x:si>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</x:si>
  <x:si>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</x:si>
  <x:si>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</x:si>
  <x:si>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</x:si>
  <x:si>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</x:si>
  <x:si>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</x:si>
  <x:si>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</x:si>
  <x:si>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</x:si>
  <x:si>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</x:si>
  <x:si>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</x:si>
  <x:si>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</x:si>
  <x:si>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</x:si>
  <x:si>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Incredible Hulk #181 (1974) Homage Cover Catalog</x:t>
  </x:si>
  <x:si>
    <x:t xml:space="preserve">Original: The Incredible Hulk #181, Marvel, Nov 1974 (on sale Jul 1974). Cover by Herb Trimpe. First full appearance of Wolverine.</x:t>
  </x:si>
  <x:si>
    <x:t xml:space="preserve">Summary</x:t>
  </x:si>
  <x:si>
    <x:t xml:space="preserve">Count</x:t>
  </x:si>
  <x:si>
    <x:t xml:space="preserve">Share</x:t>
  </x:si>
  <x:si>
    <x:t xml:space="preserve">Total catalog rows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</x:si>
  <x:si>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</x:si>
  <x:si>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</x:si>
  <x:si>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</x:si>
  <x:si>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</x:si>
  <x:si>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</x:si>
  <x:si>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</x:si>
  <x:si>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</x:si>
  <x:si>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</x:si>
  <x:si>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</x:si>
  <x:si>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</x:si>
  <x:si>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</x:si>
  <x:si>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</x:si>
  <x:si>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</x:si>
  <x:si>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</x:si>
  <x:si>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</x:si>
  <x:si>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</x:si>
  <x:si>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</x:si>
  <x:si>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</x:si>
  <x:si>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Independent / other</x:t>
  </x:si>
  <x:si>
    <x:t xml:space="preserve">Archie Comics</x:t>
  </x:si>
  <x:si>
    <x:t xml:space="preserve">Image Comics</x:t>
  </x:si>
  <x:si>
    <x:t xml:space="preserve">IDW Publishing</x:t>
  </x:si>
  <x:si>
    <x:t xml:space="preserve">Keenspot</x:t>
  </x:si>
  <x:si>
    <x:t xml:space="preserve">ComixTribe</x:t>
  </x:si>
  <x:si>
    <x:t xml:space="preserve">Counterpoint Comics</x:t>
  </x:si>
  <x:si>
    <x:t xml:space="preserve">Big City Comics</x:t>
  </x:si>
  <x:si>
    <x:t xml:space="preserve">Scout Comics</x:t>
  </x:si>
  <x:si>
    <x:t xml:space="preserve">Four Color Fiends</x:t>
  </x:si>
  <x:si>
    <x:t xml:space="preserve">Jolzar Entertainment</x:t>
  </x:si>
  <x:si>
    <x:t xml:space="preserve">Chapterhouse Comics</x:t>
  </x:si>
  <x:si>
    <x:t xml:space="preserve">Elite Geek</x:t>
  </x:si>
  <x:si>
    <x:t xml:space="preserve">Antarctic Press</x:t>
  </x:si>
  <x:si>
    <x:t xml:space="preserve">Coffin Comics</x:t>
  </x:si>
  <x:si>
    <x:t xml:space="preserve">Dynamite</x:t>
  </x:si>
  <x:si>
    <x:t xml:space="preserve">Oni Press</x:t>
  </x:si>
  <x:si>
    <x:t xml:space="preserve">Bubble Comics</x:t>
  </x:si>
  <x:si>
    <x:t xml:space="preserve">TwoMorrows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</x:si>
  <x:si>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</x:si>
  <x:si>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</x:si>
  <x:si>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</x:si>
  <x:si>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</x:si>
  <x:si>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</x:si>
  <x:si>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(93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</x:si>
  <x:si>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</x:si>
  <x:si>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</x:si>
  <x:si>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https://leagueofcomicgeeks.com/profile/galko/lists/10674/cover-homage-the-incredible-hulk-181</x:t>
  </x:si>
  <x:si>
    <x:t xml:space="preserve">The Incredible Hulk #181 (1974)</x:t>
  </x:si>
  <x:si>
    <x:t xml:space="preserve">Excluded</x:t>
  </x:si>
  <x:si>
    <x:t xml:space="preserve">The original issue.</x:t>
  </x:si>
  <x:si>
    <x:t xml:space="preserve">https://leagueofcomicgeeks.com/comic/4791956/the-incredible-hulk-181</x:t>
  </x:si>
  <x:si>
    <x:t xml:space="preserve">The Incredible Hulk #181 Marvel Milestone Edition (1999)</x:t>
  </x:si>
  <x:si>
    <x:t xml:space="preserve">Reprint of the original cover.</x:t>
  </x:si>
  <x:si>
    <x:t xml:space="preserve">https://leagueofcomicgeeks.com/comic/4791956/the-incredible-hulk-181?variant=4949629</x:t>
  </x:si>
  <x:si>
    <x:t xml:space="preserve">The Incredible Hulk #181 Hasbro Marvel's Greatest Battles Comic Packs Reprint (2012)</x:t>
  </x:si>
  <x:si>
    <x:t xml:space="preserve">Toy-pack reprint.</x:t>
  </x:si>
  <x:si>
    <x:t xml:space="preserve">https://leagueofcomicgeeks.com/comic/4791956/the-incredible-hulk-181?variant=8201702</x:t>
  </x:si>
  <x:si>
    <x:t xml:space="preserve">The Incredible Hulk #181 Facsimile Edition 2019 (2019)</x:t>
  </x:si>
  <x:si>
    <x:t xml:space="preserve">Facsimile of the original cover.</x:t>
  </x:si>
  <x:si>
    <x:t xml:space="preserve">https://leagueofcomicgeeks.com/comic/4791956/the-incredible-hulk-181?variant=8675937</x:t>
  </x:si>
  <x:si>
    <x:t xml:space="preserve">The Incredible Hulk #181 2nd Printing Facsimile Edition 2019 Herb Trimpe Variant (2019)</x:t>
  </x:si>
  <x:si>
    <x:t xml:space="preserve">Facsimile 2nd printing using Trimpe art (not a new homage).</x:t>
  </x:si>
  <x:si>
    <x:t xml:space="preserve">https://leagueofcomicgeeks.com/comic/4791956/the-incredible-hulk-181?variant=2971637</x:t>
  </x:si>
  <x:si>
    <x:t xml:space="preserve">The Incredible Hulk #181 Facsimile Edition 2023 (2023)</x:t>
  </x:si>
  <x:si>
    <x:t xml:space="preserve">https://leagueofcomicgeeks.com/comic/4791956/the-incredible-hulk-181?variant=7175362</x:t>
  </x:si>
  <x:si>
    <x:t xml:space="preserve">The Incredible Hulk #181 Facsimile Edition (2023) Foil Variant (2023)</x:t>
  </x:si>
  <x:si>
    <x:t xml:space="preserve">Foil treatment of the facsimile cover.</x:t>
  </x:si>
  <x:si>
    <x:t xml:space="preserve">https://leagueofcomicgeeks.com/comic/4791956/the-incredible-hulk-181?variant=3703388</x:t>
  </x:si>
  <x:si>
    <x:t xml:space="preserve">Sidekick Comic Gear 'Incredible Hulk #181 Homage Covers' page</x:t>
  </x:si>
  <x:si>
    <x:t xml:space="preserve">Watchlist</x:t>
  </x:si>
  <x:si>
    <x:t xml:space="preserve">Dedicated homage list; the site's robots rules block automated reading.</x:t>
  </x:si>
  <x:si>
    <x:t xml:space="preserve">https://sidekickcomicgear.com/homage-covers/incredible-hulk-181-homage-covers/</x:t>
  </x:si>
  <x:si>
    <x:t xml:space="preserve">Open manually and compare against the catalog.</x:t>
  </x:si>
  <x:si>
    <x:t xml:space="preserve">Incredible Hulk #181 Facsimile Edition Unknown Comics blank variants (2019, 2023)</x:t>
  </x:si>
  <x:si>
    <x:t xml:space="preserve">Blank sketch covers.</x:t>
  </x:si>
  <x:si>
    <x:t xml:space="preserve">https://unknowncomicbooks.com/products/incredible-hulk-181-facsimile-edition-new-printing-unknown-comics-exclusive-blank-var-09-27-2023</x:t>
  </x:si>
  <x:si>
    <x:t xml:space="preserve">Incredible Hulk #181 enamel pin, NYCC 2026 (Unknown Comics)</x:t>
  </x:si>
  <x:si>
    <x:t xml:space="preserve">Merchandise, not a comic.</x:t>
  </x:si>
  <x:si>
    <x:t xml:space="preserve">https://unknowncomicbooks.com/products/incredible-hulk-181-3-enamel-pin-nycc-2026-unknown-comics-exclusve-10-28-2026</x:t>
  </x:si>
  <x:si>
    <x:t xml:space="preserve">Uncivil War #1 'Trump vs Clinton' Hulk 181 facsimile parody</x:t>
  </x:si>
  <x:si>
    <x:t xml:space="preserve">Seen in a dealer listing title only.</x:t>
  </x:si>
  <x:si>
    <x:t xml:space="preserve">https://www.napoleonexhibit.com/store/INCREDIBLE-HULK-181-FACSIMILE-Trump-vs-Clinton-Uncivil-War-1-Homage_256513834592.html</x:t>
  </x:si>
  <x:si>
    <x:t xml:space="preserve">Confirm publisher and date.</x:t>
  </x:si>
  <x:si>
    <x:t xml:space="preserve">Hulk #7 (2022) Tyler Kirkham BTC exclusive homage variant</x:t>
  </x:si>
  <x:si>
    <x:t xml:space="preserve">BTC listing says 'homage' without naming the original.</x:t>
  </x:si>
  <x:si>
    <x:t xml:space="preserve">https://bigtimecollectibles.com/products/</x:t>
  </x:si>
  <x:si>
    <x:t xml:space="preserve">Image check.</x:t>
  </x:si>
  <x:si>
    <x:t xml:space="preserve">Key Collector 'Incredible Hulk #181 Variants' page (18 items)</x:t>
  </x:si>
  <x:si>
    <x:t xml:space="preserve">Those are editions of #181 itself (Mark Jewelers, facsimiles, foreign editions, mini-comic), not homages.</x:t>
  </x:si>
  <x:si>
    <x:t xml:space="preserve">https://www.keycollectorcomics.com/variant/original/incredible-hulk-1-181,29296/issues/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</x:si>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</x:sst>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0%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5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0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C7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a83ff76ff4208" /><Relationship Type="http://schemas.openxmlformats.org/officeDocument/2006/relationships/theme" Target="/xl/theme/theme1.xml" Id="Reffaa2d64ed84d73" /><Relationship Type="http://schemas.openxmlformats.org/officeDocument/2006/relationships/sharedStrings" Target="/xl/sharedStrings.xml" Id="R1304617e831c400f" /><Relationship Type="http://schemas.openxmlformats.org/officeDocument/2006/relationships/worksheet" Target="/xl/worksheets/sheet1.xml" Id="R6ec44a173fd647ea" /><Relationship Type="http://schemas.openxmlformats.org/officeDocument/2006/relationships/worksheet" Target="/xl/worksheets/sheet2.xml" Id="Rcefb5e1febfb4c25" /><Relationship Type="http://schemas.openxmlformats.org/officeDocument/2006/relationships/worksheet" Target="/xl/worksheets/sheet3.xml" Id="Rc6c74fafdfd64b01" /><Relationship Type="http://schemas.openxmlformats.org/officeDocument/2006/relationships/worksheet" Target="/xl/worksheets/sheet4.xml" Id="R4e9f2d2a0ed94612" /></Relationships>
</file>

<file path=xl/tables/table1.xml><?xml version="1.0" encoding="utf-8"?>
<x:table xmlns:x="http://schemas.openxmlformats.org/spreadsheetml/2006/main" id="1" name="HULK181Catalog" displayName="HULK181Catalog" ref="A1:X68" headerRowCount="1" totalsRowCount="0" totalsRowShown="0">
  <x:autoFilter ref="A1:X68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8927360/the-mighty-world-of-marvel-198" TargetMode="External" Id="Raa613669c1954fbf" /><Relationship Type="http://schemas.openxmlformats.org/officeDocument/2006/relationships/hyperlink" Target="https://leagueofcomicgeeks.com/profile/galko/lists/10674/cover-homage-the-incredible-hulk-181" TargetMode="External" Id="Rdf774214c8b04cda" /><Relationship Type="http://schemas.openxmlformats.org/officeDocument/2006/relationships/hyperlink" Target="https://s3.amazonaws.com/comicgeeks/comics/covers/medium-8927360.jpg" TargetMode="External" Id="R0b8ccf9393f44416" /><Relationship Type="http://schemas.openxmlformats.org/officeDocument/2006/relationships/hyperlink" Target="https://leagueofcomicgeeks.com/comic/9227491/la-masa-40" TargetMode="External" Id="R04bb9cdc3aa949a1" /><Relationship Type="http://schemas.openxmlformats.org/officeDocument/2006/relationships/hyperlink" Target="https://leagueofcomicgeeks.com/profile/galko/lists/10674/cover-homage-the-incredible-hulk-181" TargetMode="External" Id="R652b3ea09ef04c33" /><Relationship Type="http://schemas.openxmlformats.org/officeDocument/2006/relationships/hyperlink" Target="https://s3.amazonaws.com/comicgeeks/comics/covers/medium-9227491.jpg" TargetMode="External" Id="R857150c6c4c54da0" /><Relationship Type="http://schemas.openxmlformats.org/officeDocument/2006/relationships/hyperlink" Target="https://leagueofcomicgeeks.com/comic/5966346/wild-thing-0" TargetMode="External" Id="R5db8ed191ef54c9e" /><Relationship Type="http://schemas.openxmlformats.org/officeDocument/2006/relationships/hyperlink" Target="https://leagueofcomicgeeks.com/profile/galko/lists/10674/cover-homage-the-incredible-hulk-181" TargetMode="External" Id="R863ad12d5f604c75" /><Relationship Type="http://schemas.openxmlformats.org/officeDocument/2006/relationships/hyperlink" Target="https://s3.amazonaws.com/comicgeeks/comics/covers/medium-5966346.jpg" TargetMode="External" Id="R163b585a4f8f4904" /><Relationship Type="http://schemas.openxmlformats.org/officeDocument/2006/relationships/hyperlink" Target="https://leagueofcomicgeeks.com/comic/5619746/tempest-5?variant=5722402" TargetMode="External" Id="R3c2c5e114d6048bf" /><Relationship Type="http://schemas.openxmlformats.org/officeDocument/2006/relationships/hyperlink" Target="https://leagueofcomicgeeks.com/profile/galko/lists/10674/cover-homage-the-incredible-hulk-181" TargetMode="External" Id="Rdf27e221afa645d2" /><Relationship Type="http://schemas.openxmlformats.org/officeDocument/2006/relationships/hyperlink" Target="https://s3.amazonaws.com/comicgeeks/comics/covers/medium-5722402.jpg" TargetMode="External" Id="Rc4cb2298df164320" /><Relationship Type="http://schemas.openxmlformats.org/officeDocument/2006/relationships/hyperlink" Target="https://leagueofcomicgeeks.com/comic/6754806/alter-ego-124" TargetMode="External" Id="R022eddbd3b7f4e5b" /><Relationship Type="http://schemas.openxmlformats.org/officeDocument/2006/relationships/hyperlink" Target="https://leagueofcomicgeeks.com/profile/galko/lists/10674/cover-homage-the-incredible-hulk-181" TargetMode="External" Id="Rb1784b68fa744e71" /><Relationship Type="http://schemas.openxmlformats.org/officeDocument/2006/relationships/hyperlink" Target="https://s3.amazonaws.com/comicgeeks/comics/covers/medium-6754806.jpg" TargetMode="External" Id="Rb6c691324a9641f3" /><Relationship Type="http://schemas.openxmlformats.org/officeDocument/2006/relationships/hyperlink" Target="https://leagueofcomicgeeks.com/comic/6498221/punks-the-comic-1?variant=5159092" TargetMode="External" Id="R391755bfdcf446b7" /><Relationship Type="http://schemas.openxmlformats.org/officeDocument/2006/relationships/hyperlink" Target="https://leagueofcomicgeeks.com/profile/galko/lists/10674/cover-homage-the-incredible-hulk-181" TargetMode="External" Id="R03ddec55c4864c97" /><Relationship Type="http://schemas.openxmlformats.org/officeDocument/2006/relationships/hyperlink" Target="https://s3.amazonaws.com/comicgeeks/comics/covers/medium-5159092.jpg" TargetMode="External" Id="R22a8e47db97540bc" /><Relationship Type="http://schemas.openxmlformats.org/officeDocument/2006/relationships/hyperlink" Target="https://leagueofcomicgeeks.com/comic/3861962/secret-wars-1?variant=1755460" TargetMode="External" Id="Rb040a260d5cd47e2" /><Relationship Type="http://schemas.openxmlformats.org/officeDocument/2006/relationships/hyperlink" Target="https://leagueofcomicgeeks.com/profile/galko/lists/10674/cover-homage-the-incredible-hulk-181" TargetMode="External" Id="Rc1ca8ab24c434266" /><Relationship Type="http://schemas.openxmlformats.org/officeDocument/2006/relationships/hyperlink" Target="https://s3.amazonaws.com/comicgeeks/comics/covers/medium-1755460.jpg" TargetMode="External" Id="R6d111ee9af3441f8" /><Relationship Type="http://schemas.openxmlformats.org/officeDocument/2006/relationships/hyperlink" Target="https://leagueofcomicgeeks.com/comic/5233025/betty-and-veronica-1?variant=5930099" TargetMode="External" Id="Rdb579a8b03374c10" /><Relationship Type="http://schemas.openxmlformats.org/officeDocument/2006/relationships/hyperlink" Target="https://steemit.com/comics/@baronstrucker/incredible-hulk-181-foreign-editions-and-some-peculiar-homage-covers" TargetMode="External" Id="Rdcc9a7b2e50b4f9a" /><Relationship Type="http://schemas.openxmlformats.org/officeDocument/2006/relationships/hyperlink" Target="https://s3.amazonaws.com/comicgeeks/comics/covers/medium-5930099.jpg" TargetMode="External" Id="R006581b00b834fc2" /><Relationship Type="http://schemas.openxmlformats.org/officeDocument/2006/relationships/hyperlink" Target="https://leagueofcomicgeeks.com/comic/6754940/hulk-1?variant=7868770" TargetMode="External" Id="R2d20532df7b84322" /><Relationship Type="http://schemas.openxmlformats.org/officeDocument/2006/relationships/hyperlink" Target="https://leagueofcomicgeeks.com/profile/galko/lists/10674/cover-homage-the-incredible-hulk-181" TargetMode="External" Id="R701688e7452146c8" /><Relationship Type="http://schemas.openxmlformats.org/officeDocument/2006/relationships/hyperlink" Target="https://s3.amazonaws.com/comicgeeks/comics/covers/medium-7868770.jpg" TargetMode="External" Id="R88d9b0efdd934bd1" /><Relationship Type="http://schemas.openxmlformats.org/officeDocument/2006/relationships/hyperlink" Target="https://leagueofcomicgeeks.com/comic/7825966/old-man-logan-2?variant=9856532" TargetMode="External" Id="Re7ed98d962ac4d9e" /><Relationship Type="http://schemas.openxmlformats.org/officeDocument/2006/relationships/hyperlink" Target="https://leagueofcomicgeeks.com/profile/galko/lists/10674/cover-homage-the-incredible-hulk-181" TargetMode="External" Id="R1b4f0b656afb4e5e" /><Relationship Type="http://schemas.openxmlformats.org/officeDocument/2006/relationships/hyperlink" Target="https://s3.amazonaws.com/comicgeeks/comics/covers/medium-9856532.jpg" TargetMode="External" Id="Ra5d87812fa10448f" /><Relationship Type="http://schemas.openxmlformats.org/officeDocument/2006/relationships/hyperlink" Target="https://leagueofcomicgeeks.com/comic/7552532/captain-canuck-1?variant=2761718" TargetMode="External" Id="R1f6c55233fb044df" /><Relationship Type="http://schemas.openxmlformats.org/officeDocument/2006/relationships/hyperlink" Target="https://leagueofcomicgeeks.com/profile/galko/lists/10674/cover-homage-the-incredible-hulk-181" TargetMode="External" Id="R9726d3f155944bd3" /><Relationship Type="http://schemas.openxmlformats.org/officeDocument/2006/relationships/hyperlink" Target="https://s3.amazonaws.com/comicgeeks/comics/covers/medium-2761718.jpg" TargetMode="External" Id="R6fcb9d7ba0b84ff3" /><Relationship Type="http://schemas.openxmlformats.org/officeDocument/2006/relationships/hyperlink" Target="https://leagueofcomicgeeks.com/comic/3374665/old-man-logan-25?variant=3201411" TargetMode="External" Id="R8bdc824923004d34" /><Relationship Type="http://schemas.openxmlformats.org/officeDocument/2006/relationships/hyperlink" Target="https://leagueofcomicgeeks.com/profile/galko/lists/10674/cover-homage-the-incredible-hulk-181" TargetMode="External" Id="R51ed65a584f34c34" /><Relationship Type="http://schemas.openxmlformats.org/officeDocument/2006/relationships/hyperlink" Target="https://s3.amazonaws.com/comicgeeks/comics/covers/medium-3201411.jpg" TargetMode="External" Id="Rc01bcfa6a35941a7" /><Relationship Type="http://schemas.openxmlformats.org/officeDocument/2006/relationships/hyperlink" Target="https://leagueofcomicgeeks.com/comic/6405975/your-pal-archie-1?variant=5525425" TargetMode="External" Id="Rd1e05aae62c74d48" /><Relationship Type="http://schemas.openxmlformats.org/officeDocument/2006/relationships/hyperlink" Target="https://leagueofcomicgeeks.com/profile/galko/lists/10674/cover-homage-the-incredible-hulk-181" TargetMode="External" Id="Re9e937ad29ff49ad" /><Relationship Type="http://schemas.openxmlformats.org/officeDocument/2006/relationships/hyperlink" Target="https://s3.amazonaws.com/comicgeeks/comics/covers/medium-5525425.jpg" TargetMode="External" Id="Ra5f123b043be4618" /><Relationship Type="http://schemas.openxmlformats.org/officeDocument/2006/relationships/hyperlink" Target="https://leagueofcomicgeeks.com/comic/2051350/all-new-wolverine-31?variant=2705047" TargetMode="External" Id="R03a62ca8473b41b6" /><Relationship Type="http://schemas.openxmlformats.org/officeDocument/2006/relationships/hyperlink" Target="https://leagueofcomicgeeks.com/profile/galko/lists/10674/cover-homage-the-incredible-hulk-181" TargetMode="External" Id="R6c5d3ef8eb6744f5" /><Relationship Type="http://schemas.openxmlformats.org/officeDocument/2006/relationships/hyperlink" Target="https://s3.amazonaws.com/comicgeeks/comics/covers/medium-2705047.jpg" TargetMode="External" Id="Re9b750b768b84b6c" /><Relationship Type="http://schemas.openxmlformats.org/officeDocument/2006/relationships/hyperlink" Target="https://leagueofcomicgeeks.com/comic/8662668/hunt-for-wolverine-1?variant=5968554" TargetMode="External" Id="R4bd0a2a00f0e486b" /><Relationship Type="http://schemas.openxmlformats.org/officeDocument/2006/relationships/hyperlink" Target="https://leagueofcomicgeeks.com/profile/galko/lists/10674/cover-homage-the-incredible-hulk-181" TargetMode="External" Id="Rd575c3d5082b4aad" /><Relationship Type="http://schemas.openxmlformats.org/officeDocument/2006/relationships/hyperlink" Target="https://s3.amazonaws.com/comicgeeks/comics/covers/medium-5968554.jpg" TargetMode="External" Id="R8d238c6e5f8a4dc4" /><Relationship Type="http://schemas.openxmlformats.org/officeDocument/2006/relationships/hyperlink" Target="https://leagueofcomicgeeks.com/comic/9936997/kick-ass-1?variant=8947554" TargetMode="External" Id="R121625e280e84916" /><Relationship Type="http://schemas.openxmlformats.org/officeDocument/2006/relationships/hyperlink" Target="https://bigtimecollectibles.com/products/kick-ass-1-big-time-collectibles-exclusive-cover-a-color-cover" TargetMode="External" Id="Rb7359e0127aa4ddd" /><Relationship Type="http://schemas.openxmlformats.org/officeDocument/2006/relationships/hyperlink" Target="https://s3.amazonaws.com/comicgeeks/comics/covers/medium-8947554.jpg" TargetMode="External" Id="R28f093b3c7964467" /><Relationship Type="http://schemas.openxmlformats.org/officeDocument/2006/relationships/hyperlink" Target="https://leagueofcomicgeeks.com/comic/2575274/return-of-wolverine-1?variant=5472635" TargetMode="External" Id="R479e648b1d704a88" /><Relationship Type="http://schemas.openxmlformats.org/officeDocument/2006/relationships/hyperlink" Target="https://bigtimecollectibles.com/products/return-of-wolverine-1-mico-suayan-exclusive-variant-cover-hulk181-homage" TargetMode="External" Id="Rc6d67bde13a64b65" /><Relationship Type="http://schemas.openxmlformats.org/officeDocument/2006/relationships/hyperlink" Target="https://s3.amazonaws.com/comicgeeks/comics/covers/medium-5472635.jpg" TargetMode="External" Id="Rcffa558740544b4e" /><Relationship Type="http://schemas.openxmlformats.org/officeDocument/2006/relationships/hyperlink" Target="https://leagueofcomicgeeks.com/comic/8088565/rick-and-morty-36?variant=3399679" TargetMode="External" Id="R715ddbeeae414ea4" /><Relationship Type="http://schemas.openxmlformats.org/officeDocument/2006/relationships/hyperlink" Target="https://unknowncomicbooks.com/products/rick-and-morty-36-oni-mike-vasquez-incredible-hulk-181-homage-variant-wolverine-03-28-2018" TargetMode="External" Id="R67775eb571c743f0" /><Relationship Type="http://schemas.openxmlformats.org/officeDocument/2006/relationships/hyperlink" Target="https://s3.amazonaws.com/comicgeeks/comics/covers/medium-3399679.jpg" TargetMode="External" Id="Rb04c16d80e2f464e" /><Relationship Type="http://schemas.openxmlformats.org/officeDocument/2006/relationships/hyperlink" Target="https://leagueofcomicgeeks.com/comic/6706805/stabbity-bunny-4?variant=6045383" TargetMode="External" Id="R0aaec648a4ae49a3" /><Relationship Type="http://schemas.openxmlformats.org/officeDocument/2006/relationships/hyperlink" Target="https://leagueofcomicgeeks.com/profile/galko/lists/10674/cover-homage-the-incredible-hulk-181" TargetMode="External" Id="R374c0ad9f3d44365" /><Relationship Type="http://schemas.openxmlformats.org/officeDocument/2006/relationships/hyperlink" Target="https://s3.amazonaws.com/comicgeeks/comics/covers/medium-6045383.jpg" TargetMode="External" Id="R1bbb72841ddc4f70" /><Relationship Type="http://schemas.openxmlformats.org/officeDocument/2006/relationships/hyperlink" Target="https://leagueofcomicgeeks.com/comic/4507449/the-immortal-hulk-1?variant=9147790" TargetMode="External" Id="Rc6189aa293bf46b8" /><Relationship Type="http://schemas.openxmlformats.org/officeDocument/2006/relationships/hyperlink" Target="https://leagueofcomicgeeks.com/profile/galko/lists/10674/cover-homage-the-incredible-hulk-181" TargetMode="External" Id="Rfed9bc91164e47ce" /><Relationship Type="http://schemas.openxmlformats.org/officeDocument/2006/relationships/hyperlink" Target="https://s3.amazonaws.com/comicgeeks/comics/covers/medium-9147790.jpg" TargetMode="External" Id="R096d2464960f4258" /><Relationship Type="http://schemas.openxmlformats.org/officeDocument/2006/relationships/hyperlink" Target="https://leagueofcomicgeeks.com/comic/4823480/vampirella-dejah-thoris-1?variant=1264779" TargetMode="External" Id="Rfa0ac1dff5bd42cd" /><Relationship Type="http://schemas.openxmlformats.org/officeDocument/2006/relationships/hyperlink" Target="https://leagueofcomicgeeks.com/profile/galko/lists/10674/cover-homage-the-incredible-hulk-181" TargetMode="External" Id="Reab1546943204e29" /><Relationship Type="http://schemas.openxmlformats.org/officeDocument/2006/relationships/hyperlink" Target="https://s3.amazonaws.com/comicgeeks/comics/covers/medium-1264779.jpg" TargetMode="External" Id="Redb0b73ab3d14b70" /><Relationship Type="http://schemas.openxmlformats.org/officeDocument/2006/relationships/hyperlink" Target="https://leagueofcomicgeeks.com/comic/3669406/venomized-1?variant=4148000" TargetMode="External" Id="R91ea7cc627d74ccb" /><Relationship Type="http://schemas.openxmlformats.org/officeDocument/2006/relationships/hyperlink" Target="https://unknowncomicbooks.com/products/venomized-1-marvel-skan-incredible-hulk-181-homage-variant-spider-man-venom-weapon-h" TargetMode="External" Id="R44190df910e44045" /><Relationship Type="http://schemas.openxmlformats.org/officeDocument/2006/relationships/hyperlink" Target="https://s3.amazonaws.com/comicgeeks/comics/covers/medium-4148000.jpg" TargetMode="External" Id="R41db6f7a3e5e4810" /><Relationship Type="http://schemas.openxmlformats.org/officeDocument/2006/relationships/hyperlink" Target="https://leagueofcomicgeeks.com/comic/2785415/weapon-h-1?variant=4037881" TargetMode="External" Id="R0e353d37a5ba41de" /><Relationship Type="http://schemas.openxmlformats.org/officeDocument/2006/relationships/hyperlink" Target="https://leagueofcomicgeeks.com/profile/galko/lists/10674/cover-homage-the-incredible-hulk-181" TargetMode="External" Id="R7d9d0d7704794fdf" /><Relationship Type="http://schemas.openxmlformats.org/officeDocument/2006/relationships/hyperlink" Target="https://s3.amazonaws.com/comicgeeks/comics/covers/medium-4037881.jpg" TargetMode="External" Id="Rf886088caeed41bf" /><Relationship Type="http://schemas.openxmlformats.org/officeDocument/2006/relationships/hyperlink" Target="https://leagueofcomicgeeks.com/comic/2785415/weapon-h-1?variant=6216201" TargetMode="External" Id="R0142c967d01e4fcb" /><Relationship Type="http://schemas.openxmlformats.org/officeDocument/2006/relationships/hyperlink" Target="https://leagueofcomicgeeks.com/profile/galko/lists/10674/cover-homage-the-incredible-hulk-181" TargetMode="External" Id="Rb345e87afb5f4e6d" /><Relationship Type="http://schemas.openxmlformats.org/officeDocument/2006/relationships/hyperlink" Target="https://s3.amazonaws.com/comicgeeks/comics/covers/medium-6216201.jpg" TargetMode="External" Id="R90549e2a1eda41e1" /><Relationship Type="http://schemas.openxmlformats.org/officeDocument/2006/relationships/hyperlink" Target="https://leagueofcomicgeeks.com/comic/3834969/marvel-zombies-resurrection-1?variant=2322773" TargetMode="External" Id="R409e8e3ca8ab49d4" /><Relationship Type="http://schemas.openxmlformats.org/officeDocument/2006/relationships/hyperlink" Target="https://leagueofcomicgeeks.com/profile/galko/lists/10674/cover-homage-the-incredible-hulk-181" TargetMode="External" Id="R062fdfe59a3345ab" /><Relationship Type="http://schemas.openxmlformats.org/officeDocument/2006/relationships/hyperlink" Target="https://s3.amazonaws.com/comicgeeks/comics/covers/medium-2322773.jpg" TargetMode="External" Id="R04e5425396944f82" /><Relationship Type="http://schemas.openxmlformats.org/officeDocument/2006/relationships/hyperlink" Target="https://leagueofcomicgeeks.com/comic/8955313/my-nightmarish-little-venomous-ponies-and-the-magical-friendship-zombies-1?variant=7017360" TargetMode="External" Id="R543002a04dcb493f" /><Relationship Type="http://schemas.openxmlformats.org/officeDocument/2006/relationships/hyperlink" Target="https://leagueofcomicgeeks.com/profile/galko/lists/10674/cover-homage-the-incredible-hulk-181" TargetMode="External" Id="R78df64cf255b4041" /><Relationship Type="http://schemas.openxmlformats.org/officeDocument/2006/relationships/hyperlink" Target="https://s3.amazonaws.com/comicgeeks/comics/covers/medium-7017360.jpg" TargetMode="External" Id="Rbb10596e31ad4190" /><Relationship Type="http://schemas.openxmlformats.org/officeDocument/2006/relationships/hyperlink" Target="https://leagueofcomicgeeks.com/comic/2679312/punchline-5" TargetMode="External" Id="R5adb87a17d074398" /><Relationship Type="http://schemas.openxmlformats.org/officeDocument/2006/relationships/hyperlink" Target="https://leagueofcomicgeeks.com/profile/galko/lists/10674/cover-homage-the-incredible-hulk-181" TargetMode="External" Id="R9d0640983be247ec" /><Relationship Type="http://schemas.openxmlformats.org/officeDocument/2006/relationships/hyperlink" Target="https://s3.amazonaws.com/comicgeeks/comics/covers/medium-2679312.jpg" TargetMode="External" Id="R9544044dba6a4391" /><Relationship Type="http://schemas.openxmlformats.org/officeDocument/2006/relationships/hyperlink" Target="https://leagueofcomicgeeks.com/comic/8563705/gi-joe-snake-eyes-deadgame-1?variant=2386821" TargetMode="External" Id="Rc49dc0c2f2644522" /><Relationship Type="http://schemas.openxmlformats.org/officeDocument/2006/relationships/hyperlink" Target="https://leagueofcomicgeeks.com/profile/galko/lists/10674/cover-homage-the-incredible-hulk-181" TargetMode="External" Id="Ra56c594b742e4c7b" /><Relationship Type="http://schemas.openxmlformats.org/officeDocument/2006/relationships/hyperlink" Target="https://s3.amazonaws.com/comicgeeks/comics/covers/medium-2386821.jpg" TargetMode="External" Id="R4a051225df304cd1" /><Relationship Type="http://schemas.openxmlformats.org/officeDocument/2006/relationships/hyperlink" Target="https://leagueofcomicgeeks.com/comic/6172836/hellwitch-the-forsaken-1?variant=6917248" TargetMode="External" Id="R7f498fc4164e4076" /><Relationship Type="http://schemas.openxmlformats.org/officeDocument/2006/relationships/hyperlink" Target="https://leagueofcomicgeeks.com/profile/galko/lists/10674/cover-homage-the-incredible-hulk-181" TargetMode="External" Id="R18c9a53e825744aa" /><Relationship Type="http://schemas.openxmlformats.org/officeDocument/2006/relationships/hyperlink" Target="https://s3.amazonaws.com/comicgeeks/comics/covers/medium-6917248.jpg" TargetMode="External" Id="R02237dea5a8a400b" /><Relationship Type="http://schemas.openxmlformats.org/officeDocument/2006/relationships/hyperlink" Target="https://leagueofcomicgeeks.com/comic/7136670/ravencroft-4" TargetMode="External" Id="R3afebad07f634271" /><Relationship Type="http://schemas.openxmlformats.org/officeDocument/2006/relationships/hyperlink" Target="https://leagueofcomicgeeks.com/profile/galko/lists/10674/cover-homage-the-incredible-hulk-181" TargetMode="External" Id="Rb846729ddb83408e" /><Relationship Type="http://schemas.openxmlformats.org/officeDocument/2006/relationships/hyperlink" Target="https://s3.amazonaws.com/comicgeeks/comics/covers/medium-7136670.jpg" TargetMode="External" Id="R981b6efc7db341b0" /><Relationship Type="http://schemas.openxmlformats.org/officeDocument/2006/relationships/hyperlink" Target="https://leagueofcomicgeeks.com/comic/9429371/wolverine-1?variant=3335268" TargetMode="External" Id="Re46a366286c34fe1" /><Relationship Type="http://schemas.openxmlformats.org/officeDocument/2006/relationships/hyperlink" Target="https://goldenapplecomics.com/products/wolverine-1-tyler-kirkham-incredible-hulk-181-homage-variant-dx-02-19-2020-marvel" TargetMode="External" Id="Rb1e629bcc59b410f" /><Relationship Type="http://schemas.openxmlformats.org/officeDocument/2006/relationships/hyperlink" Target="https://s3.amazonaws.com/comicgeeks/comics/covers/medium-3335268.jpg" TargetMode="External" Id="Rc5fae16095104a85" /><Relationship Type="http://schemas.openxmlformats.org/officeDocument/2006/relationships/hyperlink" Target="https://leagueofcomicgeeks.com/comic/5722547/x-factor-1?variant=3834096" TargetMode="External" Id="R2918bc560ccf4444" /><Relationship Type="http://schemas.openxmlformats.org/officeDocument/2006/relationships/hyperlink" Target="https://leagueofcomicgeeks.com/profile/galko/lists/10674/cover-homage-the-incredible-hulk-181" TargetMode="External" Id="R6b6620209ece4814" /><Relationship Type="http://schemas.openxmlformats.org/officeDocument/2006/relationships/hyperlink" Target="https://s3.amazonaws.com/comicgeeks/comics/covers/medium-3834096.jpg" TargetMode="External" Id="Rf8bd6794d28141f8" /><Relationship Type="http://schemas.openxmlformats.org/officeDocument/2006/relationships/hyperlink" Target="https://leagueofcomicgeeks.com/comic/4025165/darkhawk-1?variant=1217015" TargetMode="External" Id="Rdeeac67d51cc48a2" /><Relationship Type="http://schemas.openxmlformats.org/officeDocument/2006/relationships/hyperlink" Target="https://unknowncomicbooks.com/products/darkhawk-1-of-5-miguel-mercado-homage-hulk-181-trade-variant-08-25-2021-marvel" TargetMode="External" Id="Rb0b6d1baba5941c0" /><Relationship Type="http://schemas.openxmlformats.org/officeDocument/2006/relationships/hyperlink" Target="https://s3.amazonaws.com/comicgeeks/comics/covers/medium-1217015.jpg" TargetMode="External" Id="R9030844eedf24e78" /><Relationship Type="http://schemas.openxmlformats.org/officeDocument/2006/relationships/hyperlink" Target="https://leagueofcomicgeeks.com/comic/4518034/hulk-1?variant=9700378" TargetMode="External" Id="Rc8456cff469e4a24" /><Relationship Type="http://schemas.openxmlformats.org/officeDocument/2006/relationships/hyperlink" Target="https://leagueofcomicgeeks.com/profile/galko/lists/10674/cover-homage-the-incredible-hulk-181" TargetMode="External" Id="R3f9b3c8a292640c0" /><Relationship Type="http://schemas.openxmlformats.org/officeDocument/2006/relationships/hyperlink" Target="https://s3.amazonaws.com/comicgeeks/comics/covers/medium-9700378.jpg" TargetMode="External" Id="Ra77f1a1204a64a39" /><Relationship Type="http://schemas.openxmlformats.org/officeDocument/2006/relationships/hyperlink" Target="https://leagueofcomicgeeks.com/comic/4392430/power-ninja-toons-1?variant=8411412" TargetMode="External" Id="Rf6ede5394c054b3b" /><Relationship Type="http://schemas.openxmlformats.org/officeDocument/2006/relationships/hyperlink" Target="https://leagueofcomicgeeks.com/profile/galko/lists/10674/cover-homage-the-incredible-hulk-181" TargetMode="External" Id="R84b8ecf756934d59" /><Relationship Type="http://schemas.openxmlformats.org/officeDocument/2006/relationships/hyperlink" Target="https://s3.amazonaws.com/comicgeeks/comics/covers/medium-8411412.jpg" TargetMode="External" Id="R473bebba016f4044" /><Relationship Type="http://schemas.openxmlformats.org/officeDocument/2006/relationships/hyperlink" Target="https://leagueofcomicgeeks.com/comic/2311611/prey-for-the-sinner-3?variant=3370708" TargetMode="External" Id="Rd0b48cc48817484f" /><Relationship Type="http://schemas.openxmlformats.org/officeDocument/2006/relationships/hyperlink" Target="https://leagueofcomicgeeks.com/profile/galko/lists/10674/cover-homage-the-incredible-hulk-181" TargetMode="External" Id="R936eae8b454b4593" /><Relationship Type="http://schemas.openxmlformats.org/officeDocument/2006/relationships/hyperlink" Target="https://s3.amazonaws.com/comicgeeks/comics/covers/medium-3370708.jpg" TargetMode="External" Id="R16470b15bc6b47a7" /><Relationship Type="http://schemas.openxmlformats.org/officeDocument/2006/relationships/hyperlink" Target="https://leagueofcomicgeeks.com/comic/9914517/tragedy-1?variant=3430373" TargetMode="External" Id="R5fbe7b6814834194" /><Relationship Type="http://schemas.openxmlformats.org/officeDocument/2006/relationships/hyperlink" Target="https://leagueofcomicgeeks.com/profile/galko/lists/10674/cover-homage-the-incredible-hulk-181" TargetMode="External" Id="R575540ce62ff4b6f" /><Relationship Type="http://schemas.openxmlformats.org/officeDocument/2006/relationships/hyperlink" Target="https://s3.amazonaws.com/comicgeeks/comics/covers/medium-3430373.jpg" TargetMode="External" Id="Ra263242c28374b0f" /><Relationship Type="http://schemas.openxmlformats.org/officeDocument/2006/relationships/hyperlink" Target="https://leagueofcomicgeeks.com/comic/4704370/venom-32?variant=7944890" TargetMode="External" Id="Rdbe9e57690794ded" /><Relationship Type="http://schemas.openxmlformats.org/officeDocument/2006/relationships/hyperlink" Target="https://leagueofcomicgeeks.com/profile/galko/lists/10674/cover-homage-the-incredible-hulk-181" TargetMode="External" Id="R468d79d113154c30" /><Relationship Type="http://schemas.openxmlformats.org/officeDocument/2006/relationships/hyperlink" Target="https://s3.amazonaws.com/comicgeeks/comics/covers/medium-7944890.jpg" TargetMode="External" Id="R60afb4a8002c48ab" /><Relationship Type="http://schemas.openxmlformats.org/officeDocument/2006/relationships/hyperlink" Target="https://leagueofcomicgeeks.com/comic/9551567/venom-2?variant=1544126" TargetMode="External" Id="Re99bae482a474953" /><Relationship Type="http://schemas.openxmlformats.org/officeDocument/2006/relationships/hyperlink" Target="https://unknowncomicbooks.com/products/venom-2-todd-nauck-incredible-hulk-181-homage-variant-11-24-2021-marvel" TargetMode="External" Id="R117e53d875f14622" /><Relationship Type="http://schemas.openxmlformats.org/officeDocument/2006/relationships/hyperlink" Target="https://s3.amazonaws.com/comicgeeks/comics/covers/medium-1544126.jpg" TargetMode="External" Id="Rabd63c186f6a4a36" /><Relationship Type="http://schemas.openxmlformats.org/officeDocument/2006/relationships/hyperlink" Target="https://leagueofcomicgeeks.com/comic/7857588/betty-and-veronica-friends-forever-summer-surf-party-1?variant=1757061" TargetMode="External" Id="R17c9a11d9bf340a4" /><Relationship Type="http://schemas.openxmlformats.org/officeDocument/2006/relationships/hyperlink" Target="https://www.stadiumcomics.com/products/betty-veronica-1-surf-party-hulk-181-homage-variant-pre-order" TargetMode="External" Id="Rf8fafb86848f49dd" /><Relationship Type="http://schemas.openxmlformats.org/officeDocument/2006/relationships/hyperlink" Target="https://s3.amazonaws.com/comicgeeks/comics/covers/medium-1757061.jpg" TargetMode="External" Id="Re570677c1ce44b26" /><Relationship Type="http://schemas.openxmlformats.org/officeDocument/2006/relationships/hyperlink" Target="https://leagueofcomicgeeks.com/comic/1885084/ghost-rider-7?variant=5863268" TargetMode="External" Id="Rd317cfa43cf5406d" /><Relationship Type="http://schemas.openxmlformats.org/officeDocument/2006/relationships/hyperlink" Target="https://leagueofcomicgeeks.com/profile/galko/lists/10674/cover-homage-the-incredible-hulk-181" TargetMode="External" Id="Ra0460f379687464a" /><Relationship Type="http://schemas.openxmlformats.org/officeDocument/2006/relationships/hyperlink" Target="https://s3.amazonaws.com/comicgeeks/comics/covers/medium-5863268.jpg" TargetMode="External" Id="Ree0cecf63d3d483a" /><Relationship Type="http://schemas.openxmlformats.org/officeDocument/2006/relationships/hyperlink" Target="https://leagueofcomicgeeks.com/comic/5878833/hulk-4?variant=3249033" TargetMode="External" Id="R95dc6638f57c414a" /><Relationship Type="http://schemas.openxmlformats.org/officeDocument/2006/relationships/hyperlink" Target="https://leagueofcomicgeeks.com/profile/galko/lists/10674/cover-homage-the-incredible-hulk-181" TargetMode="External" Id="R097d82d809c84494" /><Relationship Type="http://schemas.openxmlformats.org/officeDocument/2006/relationships/hyperlink" Target="https://s3.amazonaws.com/comicgeeks/comics/covers/medium-3249033.jpg" TargetMode="External" Id="R9a8fa03f71bd4653" /><Relationship Type="http://schemas.openxmlformats.org/officeDocument/2006/relationships/hyperlink" Target="https://leagueofcomicgeeks.com/comic/6461397/hulk-6?variant=7214473" TargetMode="External" Id="Re34a0568d42f4843" /><Relationship Type="http://schemas.openxmlformats.org/officeDocument/2006/relationships/hyperlink" Target="https://leagueofcomicgeeks.com/profile/galko/lists/10674/cover-homage-the-incredible-hulk-181" TargetMode="External" Id="R6b5b3dd61a434836" /><Relationship Type="http://schemas.openxmlformats.org/officeDocument/2006/relationships/hyperlink" Target="https://s3.amazonaws.com/comicgeeks/comics/covers/medium-7214473.jpg" TargetMode="External" Id="R876da3fdbb024898" /><Relationship Type="http://schemas.openxmlformats.org/officeDocument/2006/relationships/hyperlink" Target="https://leagueofcomicgeeks.com/comic/6461397/hulk-6?variant=6330602" TargetMode="External" Id="Rfda101d4c19b42af" /><Relationship Type="http://schemas.openxmlformats.org/officeDocument/2006/relationships/hyperlink" Target="https://leagueofcomicgeeks.com/profile/galko/lists/10674/cover-homage-the-incredible-hulk-181" TargetMode="External" Id="R75264d9c9e324053" /><Relationship Type="http://schemas.openxmlformats.org/officeDocument/2006/relationships/hyperlink" Target="https://s3.amazonaws.com/comicgeeks/comics/covers/medium-6330602.jpg" TargetMode="External" Id="R113facce740844a4" /><Relationship Type="http://schemas.openxmlformats.org/officeDocument/2006/relationships/hyperlink" Target="https://leagueofcomicgeeks.com/comic/8626265/hulk-vs-thor-banner-of-war-alpha-1?variant=7946455" TargetMode="External" Id="Red862b0819a14722" /><Relationship Type="http://schemas.openxmlformats.org/officeDocument/2006/relationships/hyperlink" Target="https://leagueofcomicgeeks.com/profile/galko/lists/10674/cover-homage-the-incredible-hulk-181" TargetMode="External" Id="R66484f9f659a409f" /><Relationship Type="http://schemas.openxmlformats.org/officeDocument/2006/relationships/hyperlink" Target="https://s3.amazonaws.com/comicgeeks/comics/covers/medium-7946455.jpg" TargetMode="External" Id="R82f120ab0fe943fb" /><Relationship Type="http://schemas.openxmlformats.org/officeDocument/2006/relationships/hyperlink" Target="https://leagueofcomicgeeks.com/comic/4588168/the-amazing-spider-man-1?variant=8042992" TargetMode="External" Id="R2dbb9e2c179946f5" /><Relationship Type="http://schemas.openxmlformats.org/officeDocument/2006/relationships/hyperlink" Target="https://www.stadiumcomics.com/products/amazing-spider-man-1-hulk-181-homage-variant-pre-order" TargetMode="External" Id="Rcbb61189413e4faa" /><Relationship Type="http://schemas.openxmlformats.org/officeDocument/2006/relationships/hyperlink" Target="https://s3.amazonaws.com/comicgeeks/comics/covers/medium-8042992.jpg" TargetMode="External" Id="R1aab46320e9f4108" /><Relationship Type="http://schemas.openxmlformats.org/officeDocument/2006/relationships/hyperlink" Target="https://leagueofcomicgeeks.com/comic/8840746/thor-25?variant=3112911" TargetMode="External" Id="R28d1c6e4123345c5" /><Relationship Type="http://schemas.openxmlformats.org/officeDocument/2006/relationships/hyperlink" Target="https://leagueofcomicgeeks.com/profile/galko/lists/10674/cover-homage-the-incredible-hulk-181" TargetMode="External" Id="Rfc9f6bcc41ac41bb" /><Relationship Type="http://schemas.openxmlformats.org/officeDocument/2006/relationships/hyperlink" Target="https://s3.amazonaws.com/comicgeeks/comics/covers/medium-3112911.jpg" TargetMode="External" Id="R6d58fa139ed74d8a" /><Relationship Type="http://schemas.openxmlformats.org/officeDocument/2006/relationships/hyperlink" Target="https://leagueofcomicgeeks.com/comic/5306628/what-if-miles-morales-2?variant=5206816" TargetMode="External" Id="Rdd35a93b949d463c" /><Relationship Type="http://schemas.openxmlformats.org/officeDocument/2006/relationships/hyperlink" Target="https://leagueofcomicgeeks.com/profile/galko/lists/10674/cover-homage-the-incredible-hulk-181" TargetMode="External" Id="R2e09955dafa44f85" /><Relationship Type="http://schemas.openxmlformats.org/officeDocument/2006/relationships/hyperlink" Target="https://s3.amazonaws.com/comicgeeks/comics/covers/medium-5206816.jpg" TargetMode="External" Id="Re747727ba6264245" /><Relationship Type="http://schemas.openxmlformats.org/officeDocument/2006/relationships/hyperlink" Target="https://leagueofcomicgeeks.com/comic/5979973/x-lives-of-wolverine-1?variant=3544250" TargetMode="External" Id="R9a82519250514ac3" /><Relationship Type="http://schemas.openxmlformats.org/officeDocument/2006/relationships/hyperlink" Target="https://unknowncomicbooks.com/products/x-lives-of-wolverine-1-will-sliney-incredible-hulk-181-homage-variant-01-19-2022-marvel" TargetMode="External" Id="Re471ebbe8a4a454d" /><Relationship Type="http://schemas.openxmlformats.org/officeDocument/2006/relationships/hyperlink" Target="https://s3.amazonaws.com/comicgeeks/comics/covers/medium-3544250.jpg" TargetMode="External" Id="R47eaa9f1f1d94af2" /><Relationship Type="http://schemas.openxmlformats.org/officeDocument/2006/relationships/hyperlink" Target="https://leagueofcomicgeeks.com/comic/9223772/predator-vs-wolverine-1?variant=5987298" TargetMode="External" Id="Rfccb92b6a7ec4787" /><Relationship Type="http://schemas.openxmlformats.org/officeDocument/2006/relationships/hyperlink" Target="https://leagueofcomicgeeks.com/profile/galko/lists/10674/cover-homage-the-incredible-hulk-181" TargetMode="External" Id="Rd3c82ba94b4c4e53" /><Relationship Type="http://schemas.openxmlformats.org/officeDocument/2006/relationships/hyperlink" Target="https://s3.amazonaws.com/comicgeeks/comics/covers/medium-5987298.jpg" TargetMode="External" Id="R1ff0752a6e2d409e" /><Relationship Type="http://schemas.openxmlformats.org/officeDocument/2006/relationships/hyperlink" Target="https://leagueofcomicgeeks.com/comic/8625159/spider-boy-1?variant=9146048" TargetMode="External" Id="R6dae620ff9ef4b25" /><Relationship Type="http://schemas.openxmlformats.org/officeDocument/2006/relationships/hyperlink" Target="https://unknowncomicbooks.com/products/spider-boy-1-skan-srisuwan-incredible-hulk-181-homage-variant-11-01-2023-marvel" TargetMode="External" Id="R606dc5fe0d6245f6" /><Relationship Type="http://schemas.openxmlformats.org/officeDocument/2006/relationships/hyperlink" Target="https://s3.amazonaws.com/comicgeeks/comics/covers/medium-9146048.jpg" TargetMode="External" Id="Rbe967884552d46ee" /><Relationship Type="http://schemas.openxmlformats.org/officeDocument/2006/relationships/hyperlink" Target="https://leagueofcomicgeeks.com/comic/2276654/spider-gwen-annual-1?variant=6566828" TargetMode="External" Id="Rf69875c91ef1429d" /><Relationship Type="http://schemas.openxmlformats.org/officeDocument/2006/relationships/hyperlink" Target="https://www.stadiumcomics.com/products/spider-gwen-annual-1-pre-order" TargetMode="External" Id="R5e0c5764f94444ff" /><Relationship Type="http://schemas.openxmlformats.org/officeDocument/2006/relationships/hyperlink" Target="https://s3.amazonaws.com/comicgeeks/comics/covers/medium-6566828.jpg" TargetMode="External" Id="R137ee4af423d4a77" /><Relationship Type="http://schemas.openxmlformats.org/officeDocument/2006/relationships/hyperlink" Target="https://leagueofcomicgeeks.com/comic/7802588/wolverine-37" TargetMode="External" Id="Rf7c4fee7343d41aa" /><Relationship Type="http://schemas.openxmlformats.org/officeDocument/2006/relationships/hyperlink" Target="https://leagueofcomicgeeks.com/profile/galko/lists/10674/cover-homage-the-incredible-hulk-181" TargetMode="External" Id="Rd75de9cb50ca4f95" /><Relationship Type="http://schemas.openxmlformats.org/officeDocument/2006/relationships/hyperlink" Target="https://s3.amazonaws.com/comicgeeks/comics/covers/medium-7802588.jpg" TargetMode="External" Id="Rabe19796a4d344f5" /><Relationship Type="http://schemas.openxmlformats.org/officeDocument/2006/relationships/hyperlink" Target="https://leagueofcomicgeeks.com/comic/2929291/1?variant=7936238" TargetMode="External" Id="R986031f4d6be4c44" /><Relationship Type="http://schemas.openxmlformats.org/officeDocument/2006/relationships/hyperlink" Target="https://leagueofcomicgeeks.com/profile/galko/lists/10674/cover-homage-the-incredible-hulk-181" TargetMode="External" Id="R252e52ae469c44fa" /><Relationship Type="http://schemas.openxmlformats.org/officeDocument/2006/relationships/hyperlink" Target="https://s3.amazonaws.com/comicgeeks/comics/covers/medium-7936238.jpg" TargetMode="External" Id="R2716fdc632de422e" /><Relationship Type="http://schemas.openxmlformats.org/officeDocument/2006/relationships/hyperlink" Target="https://leagueofcomicgeeks.com/comic/8751564/epic-4?variant=2201858" TargetMode="External" Id="Rd25b7100b8b0402c" /><Relationship Type="http://schemas.openxmlformats.org/officeDocument/2006/relationships/hyperlink" Target="https://leagueofcomicgeeks.com/profile/galko/lists/10674/cover-homage-the-incredible-hulk-181" TargetMode="External" Id="Ra5e626b41aad4243" /><Relationship Type="http://schemas.openxmlformats.org/officeDocument/2006/relationships/hyperlink" Target="https://s3.amazonaws.com/comicgeeks/comics/covers/medium-2201858.jpg" TargetMode="External" Id="Rcd084bb5d9234b8d" /><Relationship Type="http://schemas.openxmlformats.org/officeDocument/2006/relationships/hyperlink" Target="https://leagueofcomicgeeks.com/comic/5715861/good-boy-red-moon-over-kyoto-1?variant=2170937" TargetMode="External" Id="Rf3f37eb731e544d7" /><Relationship Type="http://schemas.openxmlformats.org/officeDocument/2006/relationships/hyperlink" Target="https://leagueofcomicgeeks.com/profile/galko/lists/10674/cover-homage-the-incredible-hulk-181" TargetMode="External" Id="R0474a0d63b7b48b7" /><Relationship Type="http://schemas.openxmlformats.org/officeDocument/2006/relationships/hyperlink" Target="https://s3.amazonaws.com/comicgeeks/comics/covers/medium-2170937.jpg" TargetMode="External" Id="R86d31a93ed0f44d7" /><Relationship Type="http://schemas.openxmlformats.org/officeDocument/2006/relationships/hyperlink" Target="https://leagueofcomicgeeks.com/comic/2996630/mark-spears-monsters-1?variant=2482341" TargetMode="External" Id="Rec22c26408ab41e4" /><Relationship Type="http://schemas.openxmlformats.org/officeDocument/2006/relationships/hyperlink" Target="https://leagueofcomicgeeks.com/profile/galko/lists/10674/cover-homage-the-incredible-hulk-181" TargetMode="External" Id="Rd0c80585e6804378" /><Relationship Type="http://schemas.openxmlformats.org/officeDocument/2006/relationships/hyperlink" Target="https://s3.amazonaws.com/comicgeeks/comics/covers/medium-2482341.jpg" TargetMode="External" Id="Rf47b663fb3ca41b1" /><Relationship Type="http://schemas.openxmlformats.org/officeDocument/2006/relationships/hyperlink" Target="https://ultimatecomics.com/product/mark-spears-monsters-1-ultimate-comics-exclusive-hulk-181-homage-variant-ltd-300/" TargetMode="External" Id="R301bb45bb8c84e05" /><Relationship Type="http://schemas.openxmlformats.org/officeDocument/2006/relationships/hyperlink" Target="https://leagueofcomicgeeks.com/comic/6888521/miguel-ohara-spider-man-2099-5" TargetMode="External" Id="R166c4d5776704c37" /><Relationship Type="http://schemas.openxmlformats.org/officeDocument/2006/relationships/hyperlink" Target="https://leagueofcomicgeeks.com/profile/galko/lists/10674/cover-homage-the-incredible-hulk-181" TargetMode="External" Id="R19096ebc53e04cbf" /><Relationship Type="http://schemas.openxmlformats.org/officeDocument/2006/relationships/hyperlink" Target="https://s3.amazonaws.com/comicgeeks/comics/covers/medium-6888521.jpg" TargetMode="External" Id="Reb9f2064e194490a" /><Relationship Type="http://schemas.openxmlformats.org/officeDocument/2006/relationships/hyperlink" Target="https://leagueofcomicgeeks.com/comic/1285662/teenage-mutant-ninja-turtles-2?variant=9125906" TargetMode="External" Id="R58a7e5d32a10476f" /><Relationship Type="http://schemas.openxmlformats.org/officeDocument/2006/relationships/hyperlink" Target="https://leagueofcomicgeeks.com/profile/galko/lists/10674/cover-homage-the-incredible-hulk-181" TargetMode="External" Id="R4ac5cac7ffbf4f0e" /><Relationship Type="http://schemas.openxmlformats.org/officeDocument/2006/relationships/hyperlink" Target="https://s3.amazonaws.com/comicgeeks/comics/covers/medium-9125906.jpg" TargetMode="External" Id="Rcf59951410aa4029" /><Relationship Type="http://schemas.openxmlformats.org/officeDocument/2006/relationships/hyperlink" Target="https://leagueofcomicgeeks.com/comic/2291486/the-spectacular-spider-men-2?variant=8210132" TargetMode="External" Id="R75774b6563be498a" /><Relationship Type="http://schemas.openxmlformats.org/officeDocument/2006/relationships/hyperlink" Target="https://unknowncomicbooks.com/products/spectacular-spider-men-2-d-will-sliney-hulk-181-homage-variant-04-17-2024-marvel" TargetMode="External" Id="R7c9c5e0bfd924648" /><Relationship Type="http://schemas.openxmlformats.org/officeDocument/2006/relationships/hyperlink" Target="https://s3.amazonaws.com/comicgeeks/comics/covers/medium-8210132.jpg" TargetMode="External" Id="R2c65d8191fd34a6a" /><Relationship Type="http://schemas.openxmlformats.org/officeDocument/2006/relationships/hyperlink" Target="https://www.stadiumcomics.com/products/elite-geek-magazine-1-hulk-181-homage-variant-pre-order" TargetMode="External" Id="R948df03025784648" /><Relationship Type="http://schemas.openxmlformats.org/officeDocument/2006/relationships/hyperlink" Target="https://www.stadiumcomics.com/products/elite-geek-magazine-1-hulk-181-black-white-foil-homage-variant-ltd-to-50-copies" TargetMode="External" Id="R30008111b76a4347" /><Relationship Type="http://schemas.openxmlformats.org/officeDocument/2006/relationships/hyperlink" Target="https://cdn.shopify.com/s/files/1/0227/7137/files/ELITE_GEEK_CROP.jpg?v=1746723947" TargetMode="External" Id="Rd962619d31a54244" /><Relationship Type="http://schemas.openxmlformats.org/officeDocument/2006/relationships/table" Target="/xl/tables/table1.xml" Id="R808a1bb831eb496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0674/cover-homage-the-incredible-hulk-181" TargetMode="External" Id="R01bd390e243d4055" /><Relationship Type="http://schemas.openxmlformats.org/officeDocument/2006/relationships/hyperlink" Target="https://leagueofcomicgeeks.com/comic/4791956/the-incredible-hulk-181" TargetMode="External" Id="R20e5892360224884" /><Relationship Type="http://schemas.openxmlformats.org/officeDocument/2006/relationships/hyperlink" Target="https://leagueofcomicgeeks.com/comic/4791956/the-incredible-hulk-181?variant=4949629" TargetMode="External" Id="R5a625c155ee64237" /><Relationship Type="http://schemas.openxmlformats.org/officeDocument/2006/relationships/hyperlink" Target="https://leagueofcomicgeeks.com/comic/4791956/the-incredible-hulk-181?variant=8201702" TargetMode="External" Id="R44f6054c9d0c4e39" /><Relationship Type="http://schemas.openxmlformats.org/officeDocument/2006/relationships/hyperlink" Target="https://leagueofcomicgeeks.com/comic/4791956/the-incredible-hulk-181?variant=8675937" TargetMode="External" Id="R7f45cb0c2f94463a" /><Relationship Type="http://schemas.openxmlformats.org/officeDocument/2006/relationships/hyperlink" Target="https://leagueofcomicgeeks.com/comic/4791956/the-incredible-hulk-181?variant=2971637" TargetMode="External" Id="Rfb505881d6c64e29" /><Relationship Type="http://schemas.openxmlformats.org/officeDocument/2006/relationships/hyperlink" Target="https://leagueofcomicgeeks.com/comic/4791956/the-incredible-hulk-181?variant=7175362" TargetMode="External" Id="R14d9ad64035e4417" /><Relationship Type="http://schemas.openxmlformats.org/officeDocument/2006/relationships/hyperlink" Target="https://leagueofcomicgeeks.com/comic/4791956/the-incredible-hulk-181?variant=3703388" TargetMode="External" Id="R4cf09f96dca04d15" /><Relationship Type="http://schemas.openxmlformats.org/officeDocument/2006/relationships/hyperlink" Target="https://sidekickcomicgear.com/homage-covers/incredible-hulk-181-homage-covers/" TargetMode="External" Id="R821849886f0a4f2b" /><Relationship Type="http://schemas.openxmlformats.org/officeDocument/2006/relationships/hyperlink" Target="https://unknowncomicbooks.com/products/incredible-hulk-181-facsimile-edition-new-printing-unknown-comics-exclusive-blank-var-09-27-2023" TargetMode="External" Id="R75093a72d8854a54" /><Relationship Type="http://schemas.openxmlformats.org/officeDocument/2006/relationships/hyperlink" Target="https://unknowncomicbooks.com/products/incredible-hulk-181-3-enamel-pin-nycc-2026-unknown-comics-exclusve-10-28-2026" TargetMode="External" Id="Rb1f43dda9c544884" /><Relationship Type="http://schemas.openxmlformats.org/officeDocument/2006/relationships/hyperlink" Target="https://www.napoleonexhibit.com/store/INCREDIBLE-HULK-181-FACSIMILE-Trump-vs-Clinton-Uncivil-War-1-Homage_256513834592.html" TargetMode="External" Id="R0beac810190f4b9d" /><Relationship Type="http://schemas.openxmlformats.org/officeDocument/2006/relationships/hyperlink" Target="https://bigtimecollectibles.com/products/" TargetMode="External" Id="Rcd008f89aa0d4291" /><Relationship Type="http://schemas.openxmlformats.org/officeDocument/2006/relationships/hyperlink" Target="https://www.keycollectorcomics.com/variant/original/incredible-hulk-1-181,29296/issues/" TargetMode="External" Id="R6e97ba4c3aa44ef8" /><Relationship Type="http://schemas.openxmlformats.org/officeDocument/2006/relationships/hyperlink" Target="https://www.keycollectorcomics.com/variant/original/incredible-hulk-1-181,29296/issues/" TargetMode="External" Id="R765f7f6941fe45f5" /><Relationship Type="http://schemas.openxmlformats.org/officeDocument/2006/relationships/hyperlink" Target="https://www.keycollectorcomics.com/variant/original/incredible-hulk-1-181,29296/issues/" TargetMode="External" Id="R5e4d57e787704cce" /><Relationship Type="http://schemas.openxmlformats.org/officeDocument/2006/relationships/hyperlink" Target="https://www.keycollectorcomics.com/variant/original/incredible-hulk-1-181,29296/issues/" TargetMode="External" Id="R05ff8f8d66ad4181" /><Relationship Type="http://schemas.openxmlformats.org/officeDocument/2006/relationships/hyperlink" Target="https://www.keycollectorcomics.com/variant/original/incredible-hulk-1-181,29296/issues/" TargetMode="External" Id="R2e4bc3b09201409e" /><Relationship Type="http://schemas.openxmlformats.org/officeDocument/2006/relationships/hyperlink" Target="https://www.keycollectorcomics.com/variant/original/incredible-hulk-1-181,29296/issues/" TargetMode="External" Id="R449bf48dc2fd4bbc" /><Relationship Type="http://schemas.openxmlformats.org/officeDocument/2006/relationships/hyperlink" Target="https://www.keycollectorcomics.com/variant/original/incredible-hulk-1-181,29296/issues/" TargetMode="External" Id="R570726e501fd446d" /><Relationship Type="http://schemas.openxmlformats.org/officeDocument/2006/relationships/hyperlink" Target="https://www.keycollectorcomics.com/variant/original/incredible-hulk-1-181,29296/issues/" TargetMode="External" Id="Re9b6f70302484b6b" /><Relationship Type="http://schemas.openxmlformats.org/officeDocument/2006/relationships/hyperlink" Target="https://www.keycollectorcomics.com/variant/original/incredible-hulk-1-181,29296/issues/" TargetMode="External" Id="Rcbd26e23fa5b4d9d" /><Relationship Type="http://schemas.openxmlformats.org/officeDocument/2006/relationships/hyperlink" Target="https://www.keycollectorcomics.com/variant/original/incredible-hulk-1-181,29296/issues/" TargetMode="External" Id="R3fa7344287984b50" /><Relationship Type="http://schemas.openxmlformats.org/officeDocument/2006/relationships/hyperlink" Target="https://www.keycollectorcomics.com/variant/original/incredible-hulk-1-181,29296/issues/" TargetMode="External" Id="R592c84a3f6fe428c" /><Relationship Type="http://schemas.openxmlformats.org/officeDocument/2006/relationships/hyperlink" Target="https://www.keycollectorcomics.com/variant/original/incredible-hulk-1-181,29296/issues/" TargetMode="External" Id="Rac0bae2a83a84cd4" /><Relationship Type="http://schemas.openxmlformats.org/officeDocument/2006/relationships/hyperlink" Target="https://www.keycollectorcomics.com/variant/original/incredible-hulk-1-181,29296/issues/" TargetMode="External" Id="R7b2bb76fe30e4008" /><Relationship Type="http://schemas.openxmlformats.org/officeDocument/2006/relationships/hyperlink" Target="https://www.keycollectorcomics.com/variant/original/incredible-hulk-1-181,29296/issues/" TargetMode="External" Id="R886b485147374fba" /><Relationship Type="http://schemas.openxmlformats.org/officeDocument/2006/relationships/hyperlink" Target="https://www.keycollectorcomics.com/variant/original/incredible-hulk-1-181,29296/issues/" TargetMode="External" Id="Rd60c5293b32d445f" /><Relationship Type="http://schemas.openxmlformats.org/officeDocument/2006/relationships/hyperlink" Target="https://www.keycollectorcomics.com/variant/original/incredible-hulk-1-181,29296/issues/" TargetMode="External" Id="R168fb6b2c8c24c46" /><Relationship Type="http://schemas.openxmlformats.org/officeDocument/2006/relationships/hyperlink" Target="https://www.keycollectorcomics.com/variant/original/incredible-hulk-1-181,29296/issues/" TargetMode="External" Id="Rf906328780634285" /><Relationship Type="http://schemas.openxmlformats.org/officeDocument/2006/relationships/hyperlink" Target="https://www.keycollectorcomics.com/variant/original/incredible-hulk-1-181,29296/issues/" TargetMode="External" Id="R47548f2735324324" /><Relationship Type="http://schemas.openxmlformats.org/officeDocument/2006/relationships/hyperlink" Target="https://www.keycollectorcomics.com/variant/original/incredible-hulk-1-181,29296/issues/" TargetMode="External" Id="Rf4d539498be44ebe" /><Relationship Type="http://schemas.openxmlformats.org/officeDocument/2006/relationships/hyperlink" Target="https://www.keycollectorcomics.com/variant/original/incredible-hulk-1-181,29296/issues/" TargetMode="External" Id="Rd4882ba5c8c34e6e" /><Relationship Type="http://schemas.openxmlformats.org/officeDocument/2006/relationships/hyperlink" Target="https://www.keycollectorcomics.com/variant/original/incredible-hulk-1-181,29296/issues/" TargetMode="External" Id="R2fa913ca591846c9" /><Relationship Type="http://schemas.openxmlformats.org/officeDocument/2006/relationships/hyperlink" Target="https://www.keycollectorcomics.com/variant/original/incredible-hulk-1-181,29296/issues/" TargetMode="External" Id="R376575b19dda4811" /><Relationship Type="http://schemas.openxmlformats.org/officeDocument/2006/relationships/hyperlink" Target="https://www.keycollectorcomics.com/variant/original/incredible-hulk-1-181,29296/issues/" TargetMode="External" Id="R3cbdfeefea2b450d" /><Relationship Type="http://schemas.openxmlformats.org/officeDocument/2006/relationships/hyperlink" Target="https://www.keycollectorcomics.com/variant/original/incredible-hulk-1-181,29296/issues/" TargetMode="External" Id="Rf92109fa8fd04f8d" /><Relationship Type="http://schemas.openxmlformats.org/officeDocument/2006/relationships/hyperlink" Target="https://www.keycollectorcomics.com/variant/original/incredible-hulk-1-181,29296/issues/" TargetMode="External" Id="R9e421e0fcf894dd6" /><Relationship Type="http://schemas.openxmlformats.org/officeDocument/2006/relationships/hyperlink" Target="https://www.keycollectorcomics.com/variant/original/incredible-hulk-1-181,29296/issues/" TargetMode="External" Id="Rd42fc9ef284e473d" /><Relationship Type="http://schemas.openxmlformats.org/officeDocument/2006/relationships/hyperlink" Target="https://www.keycollectorcomics.com/variant/original/incredible-hulk-1-181,29296/issues/" TargetMode="External" Id="Radf7fd8763b64e86" /><Relationship Type="http://schemas.openxmlformats.org/officeDocument/2006/relationships/hyperlink" Target="https://www.keycollectorcomics.com/variant/original/incredible-hulk-1-181,29296/issues/" TargetMode="External" Id="Rbc2d919accb242d4" /><Relationship Type="http://schemas.openxmlformats.org/officeDocument/2006/relationships/hyperlink" Target="https://www.keycollectorcomics.com/variant/original/incredible-hulk-1-181,29296/issues/" TargetMode="External" Id="R1b576297571541e2" /><Relationship Type="http://schemas.openxmlformats.org/officeDocument/2006/relationships/hyperlink" Target="https://www.keycollectorcomics.com/variant/original/incredible-hulk-1-181,29296/issues/" TargetMode="External" Id="R8d1f08b768fd475d" /><Relationship Type="http://schemas.openxmlformats.org/officeDocument/2006/relationships/hyperlink" Target="https://www.keycollectorcomics.com/variant/original/incredible-hulk-1-181,29296/issues/" TargetMode="External" Id="Rb2194246d719474e" /><Relationship Type="http://schemas.openxmlformats.org/officeDocument/2006/relationships/hyperlink" Target="https://www.keycollectorcomics.com/variant/original/incredible-hulk-1-181,29296/issues/" TargetMode="External" Id="R0d5afce93d3c4193" /><Relationship Type="http://schemas.openxmlformats.org/officeDocument/2006/relationships/hyperlink" Target="https://www.keycollectorcomics.com/variant/original/incredible-hulk-1-181,29296/issues/" TargetMode="External" Id="R4fea1d5a1d194572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46.25" hidden="0">
      <x:c r="A2" s="2" t="str">
        <x:v>CL-HULK181-0001</x:v>
      </x:c>
      <x:c r="B2" s="2" t="str">
        <x:v>The Mighty World of Marvel</x:v>
      </x:c>
      <x:c r="C2" s="2" t="str">
        <x:v>#198</x:v>
      </x:c>
      <x:c r="D2" s="2" t="n">
        <x:v>1976</x:v>
      </x:c>
      <x:c r="E2" s="2" t="str">
        <x:v>Marvel UK</x:v>
      </x:c>
      <x:c r="F2" s="2" t="str">
        <x:v>Herb Trimpe</x:v>
      </x:c>
      <x:c r="G2" s="2" t="str">
        <x:v>Standard cover</x:v>
      </x:c>
      <x:c r="H2" s="2" t="str">
        <x:v>Reprint / not new artwork</x:v>
      </x:c>
      <x:c r="I2" s="2" t="str">
        <x:v>Hulk; Wolverine; Wendigo</x:v>
      </x:c>
      <x:c r="J2" s="2"/>
      <x:c r="K2" s="2"/>
      <x:c r="L2" s="2"/>
      <x:c r="M2" s="2" t="str">
        <x:v>Standard cover</x:v>
      </x:c>
      <x:c r="N2" s="2" t="str">
        <x:v>UK / English</x:v>
      </x:c>
      <x:c r="O2" s="2" t="str">
        <x:v>1976-07-14</x:v>
      </x:c>
      <x:c r="P2" s="2" t="str">
        <x:v>Listed on galko's League of Comic Geeks list 'Cover Homage: The Incredible Hulk #181'.</x:v>
      </x:c>
      <x:c r="Q2" s="2" t="str">
        <x:v>GCD explicitly identifies cover as an unaltered stat of Incredible Hulk #181. Retained as reference; excluded from distinct homage artwork.</x:v>
      </x:c>
      <x:c r="R2" s="2" t="str">
        <x:v>Verified</x:v>
      </x:c>
      <x:c r="S2" s="3" t="str">
        <x:v>https://leagueofcomicgeeks.com/comic/8927360/the-mighty-world-of-marvel-198</x:v>
      </x:c>
      <x:c r="T2" s="3" t="str">
        <x:v>https://www.comics.org/issue/361641/?display=grid</x:v>
      </x:c>
      <x:c r="U2" s="3" t="str">
        <x:v>https://s3.amazonaws.com/comicgeeks/comics/covers/medium-8927360.jpg</x:v>
      </x:c>
      <x:c r="V2" s="2"/>
      <x:c r="W2" s="2" t="str">
        <x:v>Published</x:v>
      </x:c>
      <x:c r="X2" s="2" t="str">
        <x:v>Source verification 2026-10-13</x:v>
      </x:c>
    </x:row>
    <x:row r="3" ht="46.25" hidden="0">
      <x:c r="A3" s="2" t="str">
        <x:v>CL-HULK181-0002</x:v>
      </x:c>
      <x:c r="B3" s="2" t="str">
        <x:v>La Masa</x:v>
      </x:c>
      <x:c r="C3" s="2" t="str">
        <x:v>#40</x:v>
      </x:c>
      <x:c r="D3" s="2" t="n">
        <x:v>1980</x:v>
      </x:c>
      <x:c r="E3" s="2" t="str">
        <x:v>Ediciones Vértice</x:v>
      </x:c>
      <x:c r="F3" s="2" t="str">
        <x:v>Herb Trimpe; John Romita; Rafael López Espí</x:v>
      </x:c>
      <x:c r="G3" s="2" t="str">
        <x:v>Standard cover</x:v>
      </x:c>
      <x:c r="H3" s="2" t="str">
        <x:v>Reprint / modified original artwork</x:v>
      </x:c>
      <x:c r="I3" s="2"/>
      <x:c r="J3" s="2"/>
      <x:c r="K3" s="2"/>
      <x:c r="L3" s="2"/>
      <x:c r="M3" s="2" t="str">
        <x:v>Standard cover</x:v>
      </x:c>
      <x:c r="N3" s="2" t="str">
        <x:v>Spain / Spanish</x:v>
      </x:c>
      <x:c r="O3" s="2"/>
      <x:c r="P3" s="2" t="str">
        <x:v>Listed on galko's League of Comic Geeks list 'Cover Homage: The Incredible Hulk #181'.</x:v>
      </x:c>
      <x:c r="Q3" s="2" t="str">
        <x:v>GCD cover date is April 1980; LCG gives April 1 1979 and Flickr says Spain 1979. Exact street date unresolved. GCD-derived credits describe original art with López Espí modifications. Foreign reprint; do not count as a distinct new homage.</x:v>
      </x:c>
      <x:c r="R3" s="2" t="str">
        <x:v>Needs Review</x:v>
      </x:c>
      <x:c r="S3" s="3" t="str">
        <x:v>https://leagueofcomicgeeks.com/comic/9227491/la-masa-40</x:v>
      </x:c>
      <x:c r="T3" s="3" t="str">
        <x:v>https://www.comics.org/issue/409667/cover/4/</x:v>
      </x:c>
      <x:c r="U3" s="3" t="str">
        <x:v>https://s3.amazonaws.com/comicgeeks/comics/covers/medium-9227491.jpg</x:v>
      </x:c>
      <x:c r="V3" s="2"/>
      <x:c r="W3" s="2" t="str">
        <x:v>Published</x:v>
      </x:c>
      <x:c r="X3" s="2" t="str">
        <x:v>Source verification 2026-10-13</x:v>
      </x:c>
    </x:row>
    <x:row r="4" ht="23.850000381469727" hidden="0">
      <x:c r="A4" s="2" t="str">
        <x:v>CL-HULK181-0003</x:v>
      </x:c>
      <x:c r="B4" s="2" t="str">
        <x:v>Wild Thing</x:v>
      </x:c>
      <x:c r="C4" s="2" t="str">
        <x:v>#0</x:v>
      </x:c>
      <x:c r="D4" s="2" t="n">
        <x:v>1999</x:v>
      </x:c>
      <x:c r="E4" s="2" t="str">
        <x:v>Marvel Comics</x:v>
      </x:c>
      <x:c r="F4" s="2" t="str">
        <x:v>Ron Frenz (pencils); Sal Buscema (inks); Tom Smith (colors)</x:v>
      </x:c>
      <x:c r="G4" s="2" t="str">
        <x:v>Standard cover</x:v>
      </x:c>
      <x:c r="H4" s="2" t="str">
        <x:v>Direct homage</x:v>
      </x:c>
      <x:c r="I4" s="2" t="str">
        <x:v>Hulk; Wild Thing (Rina Logan); Wolverine</x:v>
      </x:c>
      <x:c r="J4" s="2" t="str">
        <x:v>Wizard Magazine Wolverine Special Edition</x:v>
      </x:c>
      <x:c r="K4" s="2"/>
      <x:c r="L4" s="2"/>
      <x:c r="M4" s="2" t="str">
        <x:v>Giveaway comic</x:v>
      </x:c>
      <x:c r="N4" s="2" t="str">
        <x:v>US / English</x:v>
      </x:c>
      <x:c r="O4" s="2" t="str">
        <x:v>1999-10-20</x:v>
      </x:c>
      <x:c r="P4" s="2" t="str">
        <x:v>Listed on galko's League of Comic Geeks list 'Cover Homage: The Incredible Hulk #181'.</x:v>
      </x:c>
      <x:c r="Q4" s="2" t="str">
        <x:v>GCD indexes cover creators separately from the title-page artists; giveaway packaged with Wizard Wolverine Special Edition.</x:v>
      </x:c>
      <x:c r="R4" s="2" t="str">
        <x:v>Verified</x:v>
      </x:c>
      <x:c r="S4" s="3" t="str">
        <x:v>https://leagueofcomicgeeks.com/comic/5966346/wild-thing-0</x:v>
      </x:c>
      <x:c r="T4" s="3" t="str">
        <x:v>https://www.comics.org/issue/278338/?display=grid</x:v>
      </x:c>
      <x:c r="U4" s="3" t="str">
        <x:v>https://s3.amazonaws.com/comicgeeks/comics/covers/medium-5966346.jpg</x:v>
      </x:c>
      <x:c r="V4" s="2"/>
      <x:c r="W4" s="2" t="str">
        <x:v>Published</x:v>
      </x:c>
      <x:c r="X4" s="2" t="str">
        <x:v>Source verification 2026-10-13</x:v>
      </x:c>
    </x:row>
    <x:row r="5" ht="23.850000381469727" hidden="0">
      <x:c r="A5" s="2" t="str">
        <x:v>CL-HULK181-0004</x:v>
      </x:c>
      <x:c r="B5" s="2" t="str">
        <x:v>Tempest</x:v>
      </x:c>
      <x:c r="C5" s="2" t="str">
        <x:v>#5</x:v>
      </x:c>
      <x:c r="D5" s="2" t="n">
        <x:v>2008</x:v>
      </x:c>
      <x:c r="E5" s="2" t="str">
        <x:v>Big City Comics</x:v>
      </x:c>
      <x:c r="F5" s="2"/>
      <x:c r="G5" s="2" t="str">
        <x:v>Variant Cover</x:v>
      </x:c>
      <x:c r="H5" s="2" t="str">
        <x:v>Direct homage</x:v>
      </x:c>
      <x:c r="I5" s="2"/>
      <x:c r="J5" s="2"/>
      <x:c r="K5" s="2"/>
      <x:c r="L5" s="2"/>
      <x:c r="M5" s="2" t="str">
        <x:v>Variant cover</x:v>
      </x:c>
      <x:c r="N5" s="2" t="str">
        <x:v>US / English</x:v>
      </x:c>
      <x:c r="O5" s="2" t="str">
        <x:v>2008-05-21</x:v>
      </x:c>
      <x:c r="P5" s="2" t="str">
        <x:v>Listed on galko's League of Comic Geeks list 'Cover Homage: The Incredible Hulk #181'.</x:v>
      </x:c>
      <x:c r="Q5" s="2" t="str">
        <x:v>GCD lists on-sale May 21 2008, correcting LCG May 1. Artist not independently documented in sources consulted.</x:v>
      </x:c>
      <x:c r="R5" s="2" t="str">
        <x:v>Verified</x:v>
      </x:c>
      <x:c r="S5" s="3" t="str">
        <x:v>https://leagueofcomicgeeks.com/comic/5619746/tempest-5?variant=5722402</x:v>
      </x:c>
      <x:c r="T5" s="3" t="str">
        <x:v>https://www.comics.org/brand_emblem/1004/</x:v>
      </x:c>
      <x:c r="U5" s="3" t="str">
        <x:v>https://s3.amazonaws.com/comicgeeks/comics/covers/medium-5722402.jpg</x:v>
      </x:c>
      <x:c r="V5" s="2"/>
      <x:c r="W5" s="2" t="str">
        <x:v>Published</x:v>
      </x:c>
      <x:c r="X5" s="2" t="str">
        <x:v>Source verification 2026-10-13</x:v>
      </x:c>
    </x:row>
    <x:row r="6" ht="23.850000381469727" hidden="0">
      <x:c r="A6" s="2" t="str">
        <x:v>CL-HULK181-0005</x:v>
      </x:c>
      <x:c r="B6" s="2" t="str">
        <x:v>Alter Ego</x:v>
      </x:c>
      <x:c r="C6" s="2" t="str">
        <x:v>#124</x:v>
      </x:c>
      <x:c r="D6" s="2" t="n">
        <x:v>2014</x:v>
      </x:c>
      <x:c r="E6" s="2" t="str">
        <x:v>TwoMorrows</x:v>
      </x:c>
      <x:c r="F6" s="2"/>
      <x:c r="G6" s="2" t="str">
        <x:v>Standard cover</x:v>
      </x:c>
      <x:c r="H6" s="2" t="str">
        <x:v>Direct homage</x:v>
      </x:c>
      <x:c r="I6" s="2"/>
      <x:c r="J6" s="2"/>
      <x:c r="K6" s="2"/>
      <x:c r="L6" s="2"/>
      <x:c r="M6" s="2" t="str">
        <x:v>Standard cover</x:v>
      </x:c>
      <x:c r="N6" s="2" t="str">
        <x:v>US / English</x:v>
      </x:c>
      <x:c r="O6" s="2" t="str">
        <x:v>2014-04-16</x:v>
      </x:c>
      <x:c r="P6" s="2" t="str">
        <x:v>Listed on galko's League of Comic Geeks list 'Cover Homage: The Incredible Hulk #181'.</x:v>
      </x:c>
      <x:c r="Q6" s="2" t="str">
        <x:v>Cover artist not named in the galko/LCG record. Single source (galko). View the image to confirm the composition.</x:v>
      </x:c>
      <x:c r="R6" s="2" t="str">
        <x:v>Partial</x:v>
      </x:c>
      <x:c r="S6" s="3" t="str">
        <x:v>https://leagueofcomicgeeks.com/comic/6754806/alter-ego-124</x:v>
      </x:c>
      <x:c r="T6" s="3" t="str">
        <x:v>https://leagueofcomicgeeks.com/profile/galko/lists/10674/cover-homage-the-incredible-hulk-181</x:v>
      </x:c>
      <x:c r="U6" s="3" t="str">
        <x:v>https://s3.amazonaws.com/comicgeeks/comics/covers/medium-6754806.jpg</x:v>
      </x:c>
      <x:c r="V6" s="2"/>
      <x:c r="W6" s="2" t="str">
        <x:v>Published</x:v>
      </x:c>
      <x:c r="X6" s="2" t="str">
        <x:v>Deep search 2026-10-13</x:v>
      </x:c>
    </x:row>
    <x:row r="7" ht="23.850000381469727" hidden="0">
      <x:c r="A7" s="2" t="str">
        <x:v>CL-HULK181-0006</x:v>
      </x:c>
      <x:c r="B7" s="2" t="str">
        <x:v>Punks: The Comic</x:v>
      </x:c>
      <x:c r="C7" s="2" t="str">
        <x:v>#1</x:v>
      </x:c>
      <x:c r="D7" s="2" t="n">
        <x:v>2014</x:v>
      </x:c>
      <x:c r="E7" s="2" t="str">
        <x:v>Image Comics</x:v>
      </x:c>
      <x:c r="F7" s="2" t="str">
        <x:v>Kody Chamberlain</x:v>
      </x:c>
      <x:c r="G7" s="2" t="str">
        <x:v>Dimension X Exclusive Cover</x:v>
      </x:c>
      <x:c r="H7" s="2" t="str">
        <x:v>Direct homage</x:v>
      </x:c>
      <x:c r="I7" s="2"/>
      <x:c r="J7" s="2" t="str">
        <x:v>Dimension X</x:v>
      </x:c>
      <x:c r="K7" s="2" t="str">
        <x:v>New York Comic Con 2014</x:v>
      </x:c>
      <x:c r="L7" s="2"/>
      <x:c r="M7" s="2" t="str">
        <x:v>Variant cover</x:v>
      </x:c>
      <x:c r="N7" s="2" t="str">
        <x:v>US / English</x:v>
      </x:c>
      <x:c r="O7" s="2" t="str">
        <x:v>2014-10-09</x:v>
      </x:c>
      <x:c r="P7" s="2" t="str">
        <x:v>Listed on galko's League of Comic Geeks list 'Cover Homage: The Incredible Hulk #181'.</x:v>
      </x:c>
      <x:c r="Q7" s="2" t="str">
        <x:v>Dimension X cover credited to Chamberlain in the variant title and dealer listing. CCL copied generic synopsis mentions Rob Guillory for a different exclusive; do not assign Guillory to this Dimension X cover.</x:v>
      </x:c>
      <x:c r="R7" s="2" t="str">
        <x:v>Verified</x:v>
      </x:c>
      <x:c r="S7" s="3" t="str">
        <x:v>https://leagueofcomicgeeks.com/comic/6498221/punks-the-comic-1?variant=5159092</x:v>
      </x:c>
      <x:c r="T7" s="3" t="str">
        <x:v>https://www.comiccollectorlive.com/issue/comic-books/Punks-The-Comic/1-D-Kody-Chamberlain-NYCC-Dimension-X-Cover/fa66651b-7cad-4d11-b901-2d6863762d47</x:v>
      </x:c>
      <x:c r="U7" s="3" t="str">
        <x:v>https://s3.amazonaws.com/comicgeeks/comics/covers/medium-5159092.jpg</x:v>
      </x:c>
      <x:c r="V7" s="2"/>
      <x:c r="W7" s="2" t="str">
        <x:v>Published</x:v>
      </x:c>
      <x:c r="X7" s="2" t="str">
        <x:v>Source verification 2026-10-13</x:v>
      </x:c>
    </x:row>
    <x:row r="8" ht="57.45000076293945" hidden="0">
      <x:c r="A8" s="2" t="str">
        <x:v>CL-HULK181-0007</x:v>
      </x:c>
      <x:c r="B8" s="2" t="str">
        <x:v>Secret Wars</x:v>
      </x:c>
      <x:c r="C8" s="2" t="str">
        <x:v>#1</x:v>
      </x:c>
      <x:c r="D8" s="2" t="n">
        <x:v>2015</x:v>
      </x:c>
      <x:c r="E8" s="2" t="str">
        <x:v>Marvel Comics</x:v>
      </x:c>
      <x:c r="F8" s="2" t="str">
        <x:v>Mike Deodato Jr.</x:v>
      </x:c>
      <x:c r="G8" s="2" t="str">
        <x:v>Wizard World Mike Deodato Jr. Black &amp; White Comic Con Box Variant / Wizard World Mike Deodato Jr. Comic Con Box Variant</x:v>
      </x:c>
      <x:c r="H8" s="2" t="str">
        <x:v>Direct homage</x:v>
      </x:c>
      <x:c r="I8" s="2"/>
      <x:c r="J8" s="2"/>
      <x:c r="K8" s="2" t="str">
        <x:v>Wizard World</x:v>
      </x:c>
      <x:c r="L8" s="2"/>
      <x:c r="M8" s="2" t="str">
        <x:v>B&amp;W</x:v>
      </x:c>
      <x:c r="N8" s="2" t="str">
        <x:v>US / English</x:v>
      </x:c>
      <x:c r="O8" s="2" t="str">
        <x:v>2015-06-01</x:v>
      </x:c>
      <x:c r="P8" s="2" t="str">
        <x:v>Listed on galko's League of Comic Geeks list 'Cover Homage: The Incredible Hulk #181'.</x:v>
      </x:c>
      <x:c r="Q8" s="2" t="str">
        <x:v>Consolidated 2 versions: Wizard World Mike Deodato Jr. Black &amp; White Comic Con Box Variant; Wizard World Mike Deodato Jr. Comic Con Box Variant. Single source (galko). View the image to confirm the composition.</x:v>
      </x:c>
      <x:c r="R8" s="2" t="str">
        <x:v>Partial</x:v>
      </x:c>
      <x:c r="S8" s="3" t="str">
        <x:v>https://leagueofcomicgeeks.com/comic/3861962/secret-wars-1?variant=1755460</x:v>
      </x:c>
      <x:c r="T8" s="3" t="str">
        <x:v>https://leagueofcomicgeeks.com/profile/galko/lists/10674/cover-homage-the-incredible-hulk-181</x:v>
      </x:c>
      <x:c r="U8" s="3" t="str">
        <x:v>https://s3.amazonaws.com/comicgeeks/comics/covers/medium-1755460.jpg</x:v>
      </x:c>
      <x:c r="V8" s="2"/>
      <x:c r="W8" s="2" t="str">
        <x:v>Published</x:v>
      </x:c>
      <x:c r="X8" s="2" t="str">
        <x:v>Deep search 2026-10-13</x:v>
      </x:c>
    </x:row>
    <x:row r="9" ht="35.04999923706055" hidden="0">
      <x:c r="A9" s="2" t="str">
        <x:v>CL-HULK181-0008</x:v>
      </x:c>
      <x:c r="B9" s="2" t="str">
        <x:v>Betty and Veronica</x:v>
      </x:c>
      <x:c r="C9" s="2" t="str">
        <x:v>#1</x:v>
      </x:c>
      <x:c r="D9" s="2" t="n">
        <x:v>2016</x:v>
      </x:c>
      <x:c r="E9" s="2" t="str">
        <x:v>Archie Comics</x:v>
      </x:c>
      <x:c r="F9" s="2" t="str">
        <x:v>Marco D'Alfonso</x:v>
      </x:c>
      <x:c r="G9" s="2" t="str">
        <x:v>Stadium Comics Marco D'Alfonso Variant</x:v>
      </x:c>
      <x:c r="H9" s="2" t="str">
        <x:v>Parody / homage</x:v>
      </x:c>
      <x:c r="I9" s="2"/>
      <x:c r="J9" s="2" t="str">
        <x:v>Stadium Comics</x:v>
      </x:c>
      <x:c r="K9" s="2"/>
      <x:c r="L9" s="2"/>
      <x:c r="M9" s="2" t="str">
        <x:v>Variant cover</x:v>
      </x:c>
      <x:c r="N9" s="2" t="str">
        <x:v>US / English</x:v>
      </x:c>
      <x:c r="O9" s="2" t="str">
        <x:v>2016-09-01</x:v>
      </x:c>
      <x:c r="P9" s="2" t="str">
        <x:v>Listed on galko's League of Comic Geeks list 'Cover Homage: The Incredible Hulk #181'. A second source (retailer or press) also ties it to the original.</x:v>
      </x:c>
      <x:c r="Q9" s="2"/>
      <x:c r="R9" s="2" t="str">
        <x:v>Verified</x:v>
      </x:c>
      <x:c r="S9" s="3" t="str">
        <x:v>https://leagueofcomicgeeks.com/comic/5233025/betty-and-veronica-1?variant=5930099</x:v>
      </x:c>
      <x:c r="T9" s="3" t="str">
        <x:v>https://steemit.com/comics/@baronstrucker/incredible-hulk-181-foreign-editions-and-some-peculiar-homage-covers</x:v>
      </x:c>
      <x:c r="U9" s="3" t="str">
        <x:v>https://s3.amazonaws.com/comicgeeks/comics/covers/medium-5930099.jpg</x:v>
      </x:c>
      <x:c r="V9" s="2"/>
      <x:c r="W9" s="2" t="str">
        <x:v>Published</x:v>
      </x:c>
      <x:c r="X9" s="2" t="str">
        <x:v>Deep search 2026-10-13</x:v>
      </x:c>
    </x:row>
    <x:row r="10" ht="91" hidden="0">
      <x:c r="A10" s="2" t="str">
        <x:v>CL-HULK181-0009</x:v>
      </x:c>
      <x:c r="B10" s="2" t="str">
        <x:v>Hulk</x:v>
      </x:c>
      <x:c r="C10" s="2" t="str">
        <x:v>#1</x:v>
      </x:c>
      <x:c r="D10" s="2" t="n">
        <x:v>2016</x:v>
      </x:c>
      <x:c r="E10" s="2" t="str">
        <x:v>Marvel Comics</x:v>
      </x:c>
      <x:c r="F10" s="2" t="str">
        <x:v>Ed McGuinness</x:v>
      </x:c>
      <x:c r="G10" s="2" t="str">
        <x:v>Hall of Comics / CBCS Ed McGuinness Black &amp; White Deadpool Variant / Hall of Comics / CBCS Ed McGuinness Deadpool Variant / Hall of Comics / CBCS Ed McGuinness Variant</x:v>
      </x:c>
      <x:c r="H10" s="2" t="str">
        <x:v>Direct homage</x:v>
      </x:c>
      <x:c r="I10" s="2"/>
      <x:c r="J10" s="2" t="str">
        <x:v>Hall of Comics / CBCS</x:v>
      </x:c>
      <x:c r="K10" s="2"/>
      <x:c r="L10" s="2"/>
      <x:c r="M10" s="2" t="str">
        <x:v>B&amp;W</x:v>
      </x:c>
      <x:c r="N10" s="2" t="str">
        <x:v>US / English</x:v>
      </x:c>
      <x:c r="O10" s="2" t="str">
        <x:v>2016-12-28</x:v>
      </x:c>
      <x:c r="P10" s="2" t="str">
        <x:v>Listed on galko's League of Comic Geeks list 'Cover Homage: The Incredible Hulk #181'.</x:v>
      </x:c>
      <x:c r="Q10" s="2" t="str">
        <x:v>Consolidated 3 versions: Hall of Comics / CBCS Ed McGuinness Black &amp; White Deadpool Variant; Hall of Comics / CBCS Ed McGuinness Deadpool Variant; Hall of Comics / CBCS Ed McGuinness Variant. Single source (galko). View the image to confirm the composition.</x:v>
      </x:c>
      <x:c r="R10" s="2" t="str">
        <x:v>Verified</x:v>
      </x:c>
      <x:c r="S10" s="3" t="str">
        <x:v>https://leagueofcomicgeeks.com/comic/6754940/hulk-1?variant=7868770</x:v>
      </x:c>
      <x:c r="T10" s="3" t="str">
        <x:v>https://www.cgccomics.com/population-report/comics/1/marvel-comics/5304/hulk/41949/0161564/label-categories/?labelCategory=Universal</x:v>
      </x:c>
      <x:c r="U10" s="3" t="str">
        <x:v>https://s3.amazonaws.com/comicgeeks/comics/covers/medium-7868770.jpg</x:v>
      </x:c>
      <x:c r="V10" s="2"/>
      <x:c r="W10" s="2" t="str">
        <x:v>Published</x:v>
      </x:c>
      <x:c r="X10" s="2" t="str">
        <x:v>Source verification 2026-10-13</x:v>
      </x:c>
    </x:row>
    <x:row r="11" ht="23.850000381469727" hidden="0">
      <x:c r="A11" s="2" t="str">
        <x:v>CL-HULK181-0010</x:v>
      </x:c>
      <x:c r="B11" s="2" t="str">
        <x:v>Old Man Logan</x:v>
      </x:c>
      <x:c r="C11" s="2" t="str">
        <x:v>#2</x:v>
      </x:c>
      <x:c r="D11" s="2" t="n">
        <x:v>2016</x:v>
      </x:c>
      <x:c r="E11" s="2" t="str">
        <x:v>Marvel Comics</x:v>
      </x:c>
      <x:c r="F11" s="2" t="str">
        <x:v>Giuseppe Camuncoli</x:v>
      </x:c>
      <x:c r="G11" s="2" t="str">
        <x:v>1:25 Giuseppe Camuncoli Variant</x:v>
      </x:c>
      <x:c r="H11" s="2" t="str">
        <x:v>Direct homage</x:v>
      </x:c>
      <x:c r="I11" s="2"/>
      <x:c r="J11" s="2"/>
      <x:c r="K11" s="2"/>
      <x:c r="L11" s="2" t="str">
        <x:v>1:25</x:v>
      </x:c>
      <x:c r="M11" s="2" t="str">
        <x:v>Variant cover</x:v>
      </x:c>
      <x:c r="N11" s="2" t="str">
        <x:v>US / English</x:v>
      </x:c>
      <x:c r="O11" s="2" t="str">
        <x:v>2016-02-10</x:v>
      </x:c>
      <x:c r="P11" s="2" t="str">
        <x:v>Listed on galko's League of Comic Geeks list 'Cover Homage: The Incredible Hulk #181'.</x:v>
      </x:c>
      <x:c r="Q11" s="2" t="str">
        <x:v>Single source (galko). View the image to confirm the composition.</x:v>
      </x:c>
      <x:c r="R11" s="2" t="str">
        <x:v>Partial</x:v>
      </x:c>
      <x:c r="S11" s="3" t="str">
        <x:v>https://leagueofcomicgeeks.com/comic/7825966/old-man-logan-2?variant=9856532</x:v>
      </x:c>
      <x:c r="T11" s="3" t="str">
        <x:v>https://leagueofcomicgeeks.com/profile/galko/lists/10674/cover-homage-the-incredible-hulk-181</x:v>
      </x:c>
      <x:c r="U11" s="3" t="str">
        <x:v>https://s3.amazonaws.com/comicgeeks/comics/covers/medium-9856532.jpg</x:v>
      </x:c>
      <x:c r="V11" s="2"/>
      <x:c r="W11" s="2" t="str">
        <x:v>Published</x:v>
      </x:c>
      <x:c r="X11" s="2" t="str">
        <x:v>Deep search 2026-10-13</x:v>
      </x:c>
    </x:row>
    <x:row r="12" ht="23.850000381469727" hidden="0">
      <x:c r="A12" s="2" t="str">
        <x:v>CL-HULK181-0011</x:v>
      </x:c>
      <x:c r="B12" s="2" t="str">
        <x:v>Captain Canuck</x:v>
      </x:c>
      <x:c r="C12" s="2" t="str">
        <x:v>#1</x:v>
      </x:c>
      <x:c r="D12" s="2" t="n">
        <x:v>2017</x:v>
      </x:c>
      <x:c r="E12" s="2" t="str">
        <x:v>Chapterhouse Comics</x:v>
      </x:c>
      <x:c r="F12" s="2" t="str">
        <x:v>Dan Day</x:v>
      </x:c>
      <x:c r="G12" s="2" t="str">
        <x:v>Pop Culture Canada Homage Variant</x:v>
      </x:c>
      <x:c r="H12" s="2" t="str">
        <x:v>Direct homage</x:v>
      </x:c>
      <x:c r="I12" s="2"/>
      <x:c r="J12" s="2" t="str">
        <x:v>Pop Culture Canada</x:v>
      </x:c>
      <x:c r="K12" s="2"/>
      <x:c r="L12" s="2"/>
      <x:c r="M12" s="2" t="str">
        <x:v>Variant cover</x:v>
      </x:c>
      <x:c r="N12" s="2" t="str">
        <x:v>Canada / English</x:v>
      </x:c>
      <x:c r="O12" s="2" t="str">
        <x:v>2017-08-05</x:v>
      </x:c>
      <x:c r="P12" s="2" t="str">
        <x:v>Listed on galko's League of Comic Geeks list 'Cover Homage: The Incredible Hulk #181'.</x:v>
      </x:c>
      <x:c r="Q12" s="2" t="str">
        <x:v>Cover artist not named in the galko/LCG record. Single source (galko). View the image to confirm the composition.</x:v>
      </x:c>
      <x:c r="R12" s="2" t="str">
        <x:v>Verified</x:v>
      </x:c>
      <x:c r="S12" s="3" t="str">
        <x:v>https://leagueofcomicgeeks.com/comic/7552532/captain-canuck-1?variant=2761718</x:v>
      </x:c>
      <x:c r="T12" s="3" t="str">
        <x:v>https://www.comics.org/character/37312/covers/</x:v>
      </x:c>
      <x:c r="U12" s="3" t="str">
        <x:v>https://s3.amazonaws.com/comicgeeks/comics/covers/medium-2761718.jpg</x:v>
      </x:c>
      <x:c r="V12" s="2"/>
      <x:c r="W12" s="2" t="str">
        <x:v>Published</x:v>
      </x:c>
      <x:c r="X12" s="2" t="str">
        <x:v>Source verification 2026-10-13</x:v>
      </x:c>
    </x:row>
    <x:row r="13" ht="23.850000381469727" hidden="0">
      <x:c r="A13" s="2" t="str">
        <x:v>CL-HULK181-0012</x:v>
      </x:c>
      <x:c r="B13" s="2" t="str">
        <x:v>Old Man Logan</x:v>
      </x:c>
      <x:c r="C13" s="2" t="str">
        <x:v>#25</x:v>
      </x:c>
      <x:c r="D13" s="2" t="n">
        <x:v>2017</x:v>
      </x:c>
      <x:c r="E13" s="2" t="str">
        <x:v>Marvel Comics</x:v>
      </x:c>
      <x:c r="F13" s="2" t="str">
        <x:v>Tom Grummett</x:v>
      </x:c>
      <x:c r="G13" s="2" t="str">
        <x:v>1:10 Tom Grummett Homage Variant</x:v>
      </x:c>
      <x:c r="H13" s="2" t="str">
        <x:v>Direct homage</x:v>
      </x:c>
      <x:c r="I13" s="2"/>
      <x:c r="J13" s="2"/>
      <x:c r="K13" s="2"/>
      <x:c r="L13" s="2" t="str">
        <x:v>1:10</x:v>
      </x:c>
      <x:c r="M13" s="2" t="str">
        <x:v>Variant cover</x:v>
      </x:c>
      <x:c r="N13" s="2" t="str">
        <x:v>US / English</x:v>
      </x:c>
      <x:c r="O13" s="2" t="str">
        <x:v>2017-06-14</x:v>
      </x:c>
      <x:c r="P13" s="2" t="str">
        <x:v>Listed on galko's League of Comic Geeks list 'Cover Homage: The Incredible Hulk #181'.</x:v>
      </x:c>
      <x:c r="Q13" s="2" t="str">
        <x:v>Single source (galko). View the image to confirm the composition.</x:v>
      </x:c>
      <x:c r="R13" s="2" t="str">
        <x:v>Partial</x:v>
      </x:c>
      <x:c r="S13" s="3" t="str">
        <x:v>https://leagueofcomicgeeks.com/comic/3374665/old-man-logan-25?variant=3201411</x:v>
      </x:c>
      <x:c r="T13" s="3" t="str">
        <x:v>https://leagueofcomicgeeks.com/profile/galko/lists/10674/cover-homage-the-incredible-hulk-181</x:v>
      </x:c>
      <x:c r="U13" s="3" t="str">
        <x:v>https://s3.amazonaws.com/comicgeeks/comics/covers/medium-3201411.jpg</x:v>
      </x:c>
      <x:c r="V13" s="2"/>
      <x:c r="W13" s="2" t="str">
        <x:v>Published</x:v>
      </x:c>
      <x:c r="X13" s="2" t="str">
        <x:v>Deep search 2026-10-13</x:v>
      </x:c>
    </x:row>
    <x:row r="14" ht="35.04999923706055" hidden="0">
      <x:c r="A14" s="2" t="str">
        <x:v>CL-HULK181-0013</x:v>
      </x:c>
      <x:c r="B14" s="2" t="str">
        <x:v>Your Pal Archie</x:v>
      </x:c>
      <x:c r="C14" s="2" t="str">
        <x:v>#1</x:v>
      </x:c>
      <x:c r="D14" s="2" t="n">
        <x:v>2017</x:v>
      </x:c>
      <x:c r="E14" s="2" t="str">
        <x:v>Archie Comics</x:v>
      </x:c>
      <x:c r="F14" s="2" t="str">
        <x:v>Marco D'Alfonso</x:v>
      </x:c>
      <x:c r="G14" s="2" t="str">
        <x:v>Stadium Comics Marco D'Alfonso Hulk 181 Homage Variant</x:v>
      </x:c>
      <x:c r="H14" s="2" t="str">
        <x:v>Parody / homage</x:v>
      </x:c>
      <x:c r="I14" s="2"/>
      <x:c r="J14" s="2" t="str">
        <x:v>Stadium Comics</x:v>
      </x:c>
      <x:c r="K14" s="2"/>
      <x:c r="L14" s="2"/>
      <x:c r="M14" s="2" t="str">
        <x:v>Variant cover</x:v>
      </x:c>
      <x:c r="N14" s="2" t="str">
        <x:v>US / English</x:v>
      </x:c>
      <x:c r="O14" s="2" t="str">
        <x:v>2017-07-26</x:v>
      </x:c>
      <x:c r="P14" s="2" t="str">
        <x:v>Listed on galko's League of Comic Geeks list 'Cover Homage: The Incredible Hulk #181'. The League of Comic Geeks variant name itself names the target.</x:v>
      </x:c>
      <x:c r="Q14" s="2"/>
      <x:c r="R14" s="2" t="str">
        <x:v>Verified</x:v>
      </x:c>
      <x:c r="S14" s="3" t="str">
        <x:v>https://leagueofcomicgeeks.com/comic/6405975/your-pal-archie-1?variant=5525425</x:v>
      </x:c>
      <x:c r="T14" s="3" t="str">
        <x:v>https://leagueofcomicgeeks.com/profile/galko/lists/10674/cover-homage-the-incredible-hulk-181</x:v>
      </x:c>
      <x:c r="U14" s="3" t="str">
        <x:v>https://s3.amazonaws.com/comicgeeks/comics/covers/medium-5525425.jpg</x:v>
      </x:c>
      <x:c r="V14" s="2"/>
      <x:c r="W14" s="2" t="str">
        <x:v>Published</x:v>
      </x:c>
      <x:c r="X14" s="2" t="str">
        <x:v>Deep search 2026-10-13</x:v>
      </x:c>
    </x:row>
    <x:row r="15" ht="23.850000381469727" hidden="0">
      <x:c r="A15" s="2" t="str">
        <x:v>CL-HULK181-0014</x:v>
      </x:c>
      <x:c r="B15" s="2" t="str">
        <x:v>All-New Wolverine</x:v>
      </x:c>
      <x:c r="C15" s="2" t="str">
        <x:v>#31</x:v>
      </x:c>
      <x:c r="D15" s="2" t="n">
        <x:v>2018</x:v>
      </x:c>
      <x:c r="E15" s="2" t="str">
        <x:v>Marvel Comics</x:v>
      </x:c>
      <x:c r="F15" s="2" t="str">
        <x:v>Mike Perkins</x:v>
      </x:c>
      <x:c r="G15" s="2" t="str">
        <x:v>Mike Perkins Hulk Variant</x:v>
      </x:c>
      <x:c r="H15" s="2" t="str">
        <x:v>Direct homage</x:v>
      </x:c>
      <x:c r="I15" s="2"/>
      <x:c r="J15" s="2"/>
      <x:c r="K15" s="2"/>
      <x:c r="L15" s="2"/>
      <x:c r="M15" s="2" t="str">
        <x:v>Variant cover</x:v>
      </x:c>
      <x:c r="N15" s="2" t="str">
        <x:v>US / English</x:v>
      </x:c>
      <x:c r="O15" s="2" t="str">
        <x:v>2018-02-28</x:v>
      </x:c>
      <x:c r="P15" s="2" t="str">
        <x:v>Listed on galko's League of Comic Geeks list 'Cover Homage: The Incredible Hulk #181'.</x:v>
      </x:c>
      <x:c r="Q15" s="2" t="str">
        <x:v>Single source (galko). View the image to confirm the composition.</x:v>
      </x:c>
      <x:c r="R15" s="2" t="str">
        <x:v>Partial</x:v>
      </x:c>
      <x:c r="S15" s="3" t="str">
        <x:v>https://leagueofcomicgeeks.com/comic/2051350/all-new-wolverine-31?variant=2705047</x:v>
      </x:c>
      <x:c r="T15" s="3" t="str">
        <x:v>https://leagueofcomicgeeks.com/profile/galko/lists/10674/cover-homage-the-incredible-hulk-181</x:v>
      </x:c>
      <x:c r="U15" s="3" t="str">
        <x:v>https://s3.amazonaws.com/comicgeeks/comics/covers/medium-2705047.jpg</x:v>
      </x:c>
      <x:c r="V15" s="2"/>
      <x:c r="W15" s="2" t="str">
        <x:v>Published</x:v>
      </x:c>
      <x:c r="X15" s="2" t="str">
        <x:v>Deep search 2026-10-13</x:v>
      </x:c>
    </x:row>
    <x:row r="16" ht="23.850000381469727" hidden="0">
      <x:c r="A16" s="2" t="str">
        <x:v>CL-HULK181-0015</x:v>
      </x:c>
      <x:c r="B16" s="2" t="str">
        <x:v>Hunt for Wolverine</x:v>
      </x:c>
      <x:c r="C16" s="2" t="str">
        <x:v>#1</x:v>
      </x:c>
      <x:c r="D16" s="2" t="n">
        <x:v>2018</x:v>
      </x:c>
      <x:c r="E16" s="2" t="str">
        <x:v>Marvel Comics</x:v>
      </x:c>
      <x:c r="F16" s="2" t="str">
        <x:v>Matthew DiMasi</x:v>
      </x:c>
      <x:c r="G16" s="2" t="str">
        <x:v>Shattered Comics Matthew DiMasi Variant</x:v>
      </x:c>
      <x:c r="H16" s="2" t="str">
        <x:v>Direct homage</x:v>
      </x:c>
      <x:c r="I16" s="2"/>
      <x:c r="J16" s="2" t="str">
        <x:v>Shattered Comics</x:v>
      </x:c>
      <x:c r="K16" s="2"/>
      <x:c r="L16" s="2"/>
      <x:c r="M16" s="2" t="str">
        <x:v>Variant cover</x:v>
      </x:c>
      <x:c r="N16" s="2" t="str">
        <x:v>US / English</x:v>
      </x:c>
      <x:c r="O16" s="2" t="str">
        <x:v>2018-04-25</x:v>
      </x:c>
      <x:c r="P16" s="2" t="str">
        <x:v>Listed on galko's League of Comic Geeks list 'Cover Homage: The Incredible Hulk #181'.</x:v>
      </x:c>
      <x:c r="Q16" s="2" t="str">
        <x:v>Single source (galko). View the image to confirm the composition.</x:v>
      </x:c>
      <x:c r="R16" s="2" t="str">
        <x:v>Partial</x:v>
      </x:c>
      <x:c r="S16" s="3" t="str">
        <x:v>https://leagueofcomicgeeks.com/comic/8662668/hunt-for-wolverine-1?variant=5968554</x:v>
      </x:c>
      <x:c r="T16" s="3" t="str">
        <x:v>https://leagueofcomicgeeks.com/profile/galko/lists/10674/cover-homage-the-incredible-hulk-181</x:v>
      </x:c>
      <x:c r="U16" s="3" t="str">
        <x:v>https://s3.amazonaws.com/comicgeeks/comics/covers/medium-5968554.jpg</x:v>
      </x:c>
      <x:c r="V16" s="2"/>
      <x:c r="W16" s="2" t="str">
        <x:v>Published</x:v>
      </x:c>
      <x:c r="X16" s="2" t="str">
        <x:v>Deep search 2026-10-13</x:v>
      </x:c>
    </x:row>
    <x:row r="17" ht="57.45000076293945" hidden="0">
      <x:c r="A17" s="2" t="str">
        <x:v>CL-HULK181-0016</x:v>
      </x:c>
      <x:c r="B17" s="2" t="str">
        <x:v>Kick-Ass</x:v>
      </x:c>
      <x:c r="C17" s="2" t="str">
        <x:v>#1</x:v>
      </x:c>
      <x:c r="D17" s="2" t="n">
        <x:v>2018</x:v>
      </x:c>
      <x:c r="E17" s="2" t="str">
        <x:v>Image Comics</x:v>
      </x:c>
      <x:c r="F17" s="2" t="str">
        <x:v>Mike Rooth</x:v>
      </x:c>
      <x:c r="G17" s="2" t="str">
        <x:v>Big Time Collectibles Mike Rooth Black &amp; White Variant / Big Time Collectibles Mike Rooth Variant</x:v>
      </x:c>
      <x:c r="H17" s="2" t="str">
        <x:v>Direct homage</x:v>
      </x:c>
      <x:c r="I17" s="2"/>
      <x:c r="J17" s="2" t="str">
        <x:v>Big Time Collectibles</x:v>
      </x:c>
      <x:c r="K17" s="2"/>
      <x:c r="L17" s="2"/>
      <x:c r="M17" s="2" t="str">
        <x:v>B&amp;W</x:v>
      </x:c>
      <x:c r="N17" s="2" t="str">
        <x:v>US / English</x:v>
      </x:c>
      <x:c r="O17" s="2" t="str">
        <x:v>2018-02-14</x:v>
      </x:c>
      <x:c r="P17" s="2" t="str">
        <x:v>Listed on galko's League of Comic Geeks list 'Cover Homage: The Incredible Hulk #181'. A second source (retailer or press) also ties it to the original.</x:v>
      </x:c>
      <x:c r="Q17" s="2" t="str">
        <x:v>Consolidated 2 versions: Big Time Collectibles Mike Rooth Black &amp; White Variant; Big Time Collectibles Mike Rooth Variant.</x:v>
      </x:c>
      <x:c r="R17" s="2" t="str">
        <x:v>Verified</x:v>
      </x:c>
      <x:c r="S17" s="3" t="str">
        <x:v>https://leagueofcomicgeeks.com/comic/9936997/kick-ass-1?variant=8947554</x:v>
      </x:c>
      <x:c r="T17" s="3" t="str">
        <x:v>https://bigtimecollectibles.com/products/kick-ass-1-big-time-collectibles-exclusive-cover-a-color-cover</x:v>
      </x:c>
      <x:c r="U17" s="3" t="str">
        <x:v>https://s3.amazonaws.com/comicgeeks/comics/covers/medium-8947554.jpg</x:v>
      </x:c>
      <x:c r="V17" s="2"/>
      <x:c r="W17" s="2" t="str">
        <x:v>Published</x:v>
      </x:c>
      <x:c r="X17" s="2" t="str">
        <x:v>Deep search 2026-10-13</x:v>
      </x:c>
    </x:row>
    <x:row r="18" ht="91" hidden="0">
      <x:c r="A18" s="2" t="str">
        <x:v>CL-HULK181-0017</x:v>
      </x:c>
      <x:c r="B18" s="2" t="str">
        <x:v>Return of Wolverine</x:v>
      </x:c>
      <x:c r="C18" s="2" t="str">
        <x:v>#1</x:v>
      </x:c>
      <x:c r="D18" s="2" t="n">
        <x:v>2018</x:v>
      </x:c>
      <x:c r="E18" s="2" t="str">
        <x:v>Marvel Comics</x:v>
      </x:c>
      <x:c r="F18" s="2" t="str">
        <x:v>Mico Suayan</x:v>
      </x:c>
      <x:c r="G18" s="2" t="str">
        <x:v>Unknown Comics Mico Suayan Black &amp; White Variant / Unknown Comics Mico Suayan Variant / Unknown Comics Mico Suayan Virgin Variant / Unknown Comics NYCC Mico Suayan Variant</x:v>
      </x:c>
      <x:c r="H18" s="2" t="str">
        <x:v>Direct homage</x:v>
      </x:c>
      <x:c r="I18" s="2"/>
      <x:c r="J18" s="2" t="str">
        <x:v>Unknown Comics</x:v>
      </x:c>
      <x:c r="K18" s="2"/>
      <x:c r="L18" s="2"/>
      <x:c r="M18" s="2" t="str">
        <x:v>B&amp;W, Virgin</x:v>
      </x:c>
      <x:c r="N18" s="2" t="str">
        <x:v>US / English</x:v>
      </x:c>
      <x:c r="O18" s="2" t="str">
        <x:v>2018-09-19</x:v>
      </x:c>
      <x:c r="P18" s="2" t="str">
        <x:v>Listed on galko's League of Comic Geeks list 'Cover Homage: The Incredible Hulk #181'. A second source (retailer or press) also ties it to the original.</x:v>
      </x:c>
      <x:c r="Q18" s="2" t="str">
        <x:v>Consolidated 4 versions: Unknown Comics Mico Suayan Black &amp; White Variant; Unknown Comics Mico Suayan Variant; Unknown Comics Mico Suayan Virgin Variant; Unknown Comics NYCC Mico Suayan Variant.</x:v>
      </x:c>
      <x:c r="R18" s="2" t="str">
        <x:v>Verified</x:v>
      </x:c>
      <x:c r="S18" s="3" t="str">
        <x:v>https://leagueofcomicgeeks.com/comic/2575274/return-of-wolverine-1?variant=5472635</x:v>
      </x:c>
      <x:c r="T18" s="3" t="str">
        <x:v>https://bigtimecollectibles.com/products/return-of-wolverine-1-mico-suayan-exclusive-variant-cover-hulk181-homage</x:v>
      </x:c>
      <x:c r="U18" s="3" t="str">
        <x:v>https://s3.amazonaws.com/comicgeeks/comics/covers/medium-5472635.jpg</x:v>
      </x:c>
      <x:c r="V18" s="2"/>
      <x:c r="W18" s="2" t="str">
        <x:v>Published</x:v>
      </x:c>
      <x:c r="X18" s="2" t="str">
        <x:v>Deep search 2026-10-13</x:v>
      </x:c>
    </x:row>
    <x:row r="19" ht="35.04999923706055" hidden="0">
      <x:c r="A19" s="2" t="str">
        <x:v>CL-HULK181-0018</x:v>
      </x:c>
      <x:c r="B19" s="2" t="str">
        <x:v>Rick and Morty</x:v>
      </x:c>
      <x:c r="C19" s="2" t="str">
        <x:v>#36</x:v>
      </x:c>
      <x:c r="D19" s="2" t="n">
        <x:v>2018</x:v>
      </x:c>
      <x:c r="E19" s="2" t="str">
        <x:v>Oni Press</x:v>
      </x:c>
      <x:c r="F19" s="2" t="str">
        <x:v>Mike Vasquez</x:v>
      </x:c>
      <x:c r="G19" s="2" t="str">
        <x:v>Mike Vasquez Variant</x:v>
      </x:c>
      <x:c r="H19" s="2" t="str">
        <x:v>Direct homage</x:v>
      </x:c>
      <x:c r="I19" s="2"/>
      <x:c r="J19" s="2"/>
      <x:c r="K19" s="2"/>
      <x:c r="L19" s="2"/>
      <x:c r="M19" s="2" t="str">
        <x:v>Variant cover</x:v>
      </x:c>
      <x:c r="N19" s="2" t="str">
        <x:v>US / English</x:v>
      </x:c>
      <x:c r="O19" s="2" t="str">
        <x:v>2018-03-28</x:v>
      </x:c>
      <x:c r="P19" s="2" t="str">
        <x:v>Listed on galko's League of Comic Geeks list 'Cover Homage: The Incredible Hulk #181'. A second source (retailer or press) also ties it to the original.</x:v>
      </x:c>
      <x:c r="Q19" s="2"/>
      <x:c r="R19" s="2" t="str">
        <x:v>Verified</x:v>
      </x:c>
      <x:c r="S19" s="3" t="str">
        <x:v>https://leagueofcomicgeeks.com/comic/8088565/rick-and-morty-36?variant=3399679</x:v>
      </x:c>
      <x:c r="T19" s="3" t="str">
        <x:v>https://unknowncomicbooks.com/products/rick-and-morty-36-oni-mike-vasquez-incredible-hulk-181-homage-variant-wolverine-03-28-2018</x:v>
      </x:c>
      <x:c r="U19" s="3" t="str">
        <x:v>https://s3.amazonaws.com/comicgeeks/comics/covers/medium-3399679.jpg</x:v>
      </x:c>
      <x:c r="V19" s="2"/>
      <x:c r="W19" s="2" t="str">
        <x:v>Published</x:v>
      </x:c>
      <x:c r="X19" s="2" t="str">
        <x:v>Deep search 2026-10-13</x:v>
      </x:c>
    </x:row>
    <x:row r="20" ht="35.04999923706055" hidden="0">
      <x:c r="A20" s="2" t="str">
        <x:v>CL-HULK181-0019</x:v>
      </x:c>
      <x:c r="B20" s="2" t="str">
        <x:v>Stabbity Bunny</x:v>
      </x:c>
      <x:c r="C20" s="2" t="str">
        <x:v>#4</x:v>
      </x:c>
      <x:c r="D20" s="2" t="n">
        <x:v>2018</x:v>
      </x:c>
      <x:c r="E20" s="2" t="str">
        <x:v>Scout Comics</x:v>
      </x:c>
      <x:c r="F20" s="2" t="str">
        <x:v>Steven Wilcox (pencils/inks); J. S. Browning (colors)</x:v>
      </x:c>
      <x:c r="G20" s="2" t="str">
        <x:v>Hulk 181 Cover Swipe Variant</x:v>
      </x:c>
      <x:c r="H20" s="2" t="str">
        <x:v>Direct homage</x:v>
      </x:c>
      <x:c r="I20" s="2"/>
      <x:c r="J20" s="2"/>
      <x:c r="K20" s="2"/>
      <x:c r="L20" s="2"/>
      <x:c r="M20" s="2" t="str">
        <x:v>Variant cover</x:v>
      </x:c>
      <x:c r="N20" s="2" t="str">
        <x:v>US / English</x:v>
      </x:c>
      <x:c r="O20" s="2" t="str">
        <x:v>2018-04-25</x:v>
      </x:c>
      <x:c r="P20" s="2" t="str">
        <x:v>Listed on galko's League of Comic Geeks list 'Cover Homage: The Incredible Hulk #181'. The League of Comic Geeks variant name itself names the target.</x:v>
      </x:c>
      <x:c r="Q20" s="2" t="str">
        <x:v>Signed after Herb Trimpe; GCD distinguishes Wilcox cover art and Browning colors.</x:v>
      </x:c>
      <x:c r="R20" s="2" t="str">
        <x:v>Verified</x:v>
      </x:c>
      <x:c r="S20" s="3" t="str">
        <x:v>https://leagueofcomicgeeks.com/comic/6706805/stabbity-bunny-4?variant=6045383</x:v>
      </x:c>
      <x:c r="T20" s="3" t="str">
        <x:v>https://www.comics.org/issue/2286994/</x:v>
      </x:c>
      <x:c r="U20" s="3" t="str">
        <x:v>https://s3.amazonaws.com/comicgeeks/comics/covers/medium-6045383.jpg</x:v>
      </x:c>
      <x:c r="V20" s="2"/>
      <x:c r="W20" s="2" t="str">
        <x:v>Published</x:v>
      </x:c>
      <x:c r="X20" s="2" t="str">
        <x:v>Source verification 2026-10-13</x:v>
      </x:c>
    </x:row>
    <x:row r="21" ht="35.04999923706055" hidden="0">
      <x:c r="A21" s="2" t="str">
        <x:v>CL-HULK181-0020</x:v>
      </x:c>
      <x:c r="B21" s="2" t="str">
        <x:v>The Immortal Hulk</x:v>
      </x:c>
      <x:c r="C21" s="2" t="str">
        <x:v>#1</x:v>
      </x:c>
      <x:c r="D21" s="2" t="n">
        <x:v>2018</x:v>
      </x:c>
      <x:c r="E21" s="2" t="str">
        <x:v>Marvel Comics</x:v>
      </x:c>
      <x:c r="F21" s="2" t="str">
        <x:v>Matthew Waite</x:v>
      </x:c>
      <x:c r="G21" s="2" t="str">
        <x:v>Golden Apple Comics Matthew Waite 16-Bit Homage Variant</x:v>
      </x:c>
      <x:c r="H21" s="2" t="str">
        <x:v>Direct homage</x:v>
      </x:c>
      <x:c r="I21" s="2"/>
      <x:c r="J21" s="2" t="str">
        <x:v>Golden Apple Comics</x:v>
      </x:c>
      <x:c r="K21" s="2"/>
      <x:c r="L21" s="2"/>
      <x:c r="M21" s="2" t="str">
        <x:v>Variant cover</x:v>
      </x:c>
      <x:c r="N21" s="2" t="str">
        <x:v>US / English</x:v>
      </x:c>
      <x:c r="O21" s="2" t="str">
        <x:v>2018-06-06</x:v>
      </x:c>
      <x:c r="P21" s="2" t="str">
        <x:v>Listed on galko's League of Comic Geeks list 'Cover Homage: The Incredible Hulk #181'.</x:v>
      </x:c>
      <x:c r="Q21" s="2" t="str">
        <x:v>Single source (galko). View the image to confirm the composition.</x:v>
      </x:c>
      <x:c r="R21" s="2" t="str">
        <x:v>Partial</x:v>
      </x:c>
      <x:c r="S21" s="3" t="str">
        <x:v>https://leagueofcomicgeeks.com/comic/4507449/the-immortal-hulk-1?variant=9147790</x:v>
      </x:c>
      <x:c r="T21" s="3" t="str">
        <x:v>https://leagueofcomicgeeks.com/profile/galko/lists/10674/cover-homage-the-incredible-hulk-181</x:v>
      </x:c>
      <x:c r="U21" s="3" t="str">
        <x:v>https://s3.amazonaws.com/comicgeeks/comics/covers/medium-9147790.jpg</x:v>
      </x:c>
      <x:c r="V21" s="2"/>
      <x:c r="W21" s="2" t="str">
        <x:v>Published</x:v>
      </x:c>
      <x:c r="X21" s="2" t="str">
        <x:v>Deep search 2026-10-13</x:v>
      </x:c>
    </x:row>
    <x:row r="22" ht="23.850000381469727" hidden="0">
      <x:c r="A22" s="2" t="str">
        <x:v>CL-HULK181-0021</x:v>
      </x:c>
      <x:c r="B22" s="2" t="str">
        <x:v>Vampirella / Dejah Thoris</x:v>
      </x:c>
      <x:c r="C22" s="2" t="str">
        <x:v>#1</x:v>
      </x:c>
      <x:c r="D22" s="2" t="n">
        <x:v>2018</x:v>
      </x:c>
      <x:c r="E22" s="2" t="str">
        <x:v>Dynamite</x:v>
      </x:c>
      <x:c r="F22" s="2" t="str">
        <x:v>Sabine Rich</x:v>
      </x:c>
      <x:c r="G22" s="2" t="str">
        <x:v>Abba's Discount Sabine Rich Variant</x:v>
      </x:c>
      <x:c r="H22" s="2" t="str">
        <x:v>Direct homage</x:v>
      </x:c>
      <x:c r="I22" s="2"/>
      <x:c r="J22" s="2" t="str">
        <x:v>Abba's Discount</x:v>
      </x:c>
      <x:c r="K22" s="2"/>
      <x:c r="L22" s="2"/>
      <x:c r="M22" s="2" t="str">
        <x:v>Variant cover</x:v>
      </x:c>
      <x:c r="N22" s="2" t="str">
        <x:v>US / English</x:v>
      </x:c>
      <x:c r="O22" s="2" t="str">
        <x:v>2018-09-26</x:v>
      </x:c>
      <x:c r="P22" s="2" t="str">
        <x:v>Listed on galko's League of Comic Geeks list 'Cover Homage: The Incredible Hulk #181'.</x:v>
      </x:c>
      <x:c r="Q22" s="2" t="str">
        <x:v>Single source (galko). View the image to confirm the composition.</x:v>
      </x:c>
      <x:c r="R22" s="2" t="str">
        <x:v>Partial</x:v>
      </x:c>
      <x:c r="S22" s="3" t="str">
        <x:v>https://leagueofcomicgeeks.com/comic/4823480/vampirella-dejah-thoris-1?variant=1264779</x:v>
      </x:c>
      <x:c r="T22" s="3" t="str">
        <x:v>https://leagueofcomicgeeks.com/profile/galko/lists/10674/cover-homage-the-incredible-hulk-181</x:v>
      </x:c>
      <x:c r="U22" s="3" t="str">
        <x:v>https://s3.amazonaws.com/comicgeeks/comics/covers/medium-1264779.jpg</x:v>
      </x:c>
      <x:c r="V22" s="2"/>
      <x:c r="W22" s="2" t="str">
        <x:v>Published</x:v>
      </x:c>
      <x:c r="X22" s="2" t="str">
        <x:v>Deep search 2026-10-13</x:v>
      </x:c>
    </x:row>
    <x:row r="23" ht="46.25" hidden="0">
      <x:c r="A23" s="2" t="str">
        <x:v>CL-HULK181-0022</x:v>
      </x:c>
      <x:c r="B23" s="2" t="str">
        <x:v>Venomized</x:v>
      </x:c>
      <x:c r="C23" s="2" t="str">
        <x:v>#1</x:v>
      </x:c>
      <x:c r="D23" s="2" t="n">
        <x:v>2018</x:v>
      </x:c>
      <x:c r="E23" s="2" t="str">
        <x:v>Marvel Comics</x:v>
      </x:c>
      <x:c r="F23" s="2" t="str">
        <x:v>Skan Srisuwan</x:v>
      </x:c>
      <x:c r="G23" s="2" t="str">
        <x:v>Skan Srisuwan Minimal Trade Dress Variant / Skan Srisuwan Variant / Skan Srisuwan Virgin Variant</x:v>
      </x:c>
      <x:c r="H23" s="2" t="str">
        <x:v>Direct homage</x:v>
      </x:c>
      <x:c r="I23" s="2"/>
      <x:c r="J23" s="2"/>
      <x:c r="K23" s="2"/>
      <x:c r="L23" s="2"/>
      <x:c r="M23" s="2" t="str">
        <x:v>Minimal trade dress, Virgin</x:v>
      </x:c>
      <x:c r="N23" s="2" t="str">
        <x:v>US / English</x:v>
      </x:c>
      <x:c r="O23" s="2" t="str">
        <x:v>2018-04-04</x:v>
      </x:c>
      <x:c r="P23" s="2" t="str">
        <x:v>Listed on galko's League of Comic Geeks list 'Cover Homage: The Incredible Hulk #181'. A second source (retailer or press) also ties it to the original.</x:v>
      </x:c>
      <x:c r="Q23" s="2" t="str">
        <x:v>Consolidated 3 versions: Skan Srisuwan Minimal Trade Dress Variant; Skan Srisuwan Variant; Skan Srisuwan Virgin Variant.</x:v>
      </x:c>
      <x:c r="R23" s="2" t="str">
        <x:v>Verified</x:v>
      </x:c>
      <x:c r="S23" s="3" t="str">
        <x:v>https://leagueofcomicgeeks.com/comic/3669406/venomized-1?variant=4148000</x:v>
      </x:c>
      <x:c r="T23" s="3" t="str">
        <x:v>https://unknowncomicbooks.com/products/venomized-1-marvel-skan-incredible-hulk-181-homage-variant-spider-man-venom-weapon-h</x:v>
      </x:c>
      <x:c r="U23" s="3" t="str">
        <x:v>https://s3.amazonaws.com/comicgeeks/comics/covers/medium-4148000.jpg</x:v>
      </x:c>
      <x:c r="V23" s="2"/>
      <x:c r="W23" s="2" t="str">
        <x:v>Published</x:v>
      </x:c>
      <x:c r="X23" s="2" t="str">
        <x:v>Deep search 2026-10-13</x:v>
      </x:c>
    </x:row>
    <x:row r="24" ht="35.04999923706055" hidden="0">
      <x:c r="A24" s="2" t="str">
        <x:v>CL-HULK181-0023</x:v>
      </x:c>
      <x:c r="B24" s="2" t="str">
        <x:v>Weapon H</x:v>
      </x:c>
      <x:c r="C24" s="2" t="str">
        <x:v>#1</x:v>
      </x:c>
      <x:c r="D24" s="2" t="n">
        <x:v>2018</x:v>
      </x:c>
      <x:c r="E24" s="2" t="str">
        <x:v>Marvel Comics</x:v>
      </x:c>
      <x:c r="F24" s="2" t="str">
        <x:v>Clayton Crain</x:v>
      </x:c>
      <x:c r="G24" s="2" t="str">
        <x:v>Clayton Crain The Comic Mint Secret Variant / Clayton Crain Virgin Variant</x:v>
      </x:c>
      <x:c r="H24" s="2" t="str">
        <x:v>Direct homage</x:v>
      </x:c>
      <x:c r="I24" s="2"/>
      <x:c r="J24" s="2"/>
      <x:c r="K24" s="2"/>
      <x:c r="L24" s="2"/>
      <x:c r="M24" s="2" t="str">
        <x:v>Virgin</x:v>
      </x:c>
      <x:c r="N24" s="2" t="str">
        <x:v>US / English</x:v>
      </x:c>
      <x:c r="O24" s="2" t="str">
        <x:v>2018-03-21</x:v>
      </x:c>
      <x:c r="P24" s="2" t="str">
        <x:v>Listed on galko's League of Comic Geeks list 'Cover Homage: The Incredible Hulk #181'.</x:v>
      </x:c>
      <x:c r="Q24" s="2" t="str">
        <x:v>Consolidated 2 versions: Clayton Crain The Comic Mint Secret Variant; Clayton Crain Virgin Variant. Single source (galko). View the image to confirm the composition.</x:v>
      </x:c>
      <x:c r="R24" s="2" t="str">
        <x:v>Verified</x:v>
      </x:c>
      <x:c r="S24" s="3" t="str">
        <x:v>https://leagueofcomicgeeks.com/comic/2785415/weapon-h-1?variant=4037881</x:v>
      </x:c>
      <x:c r="T24" s="3" t="str">
        <x:v>https://comic-watch.com/news/first-watch-a-sneak-peek-at-weapon-h-variant-homage-to-hulk-181</x:v>
      </x:c>
      <x:c r="U24" s="3" t="str">
        <x:v>https://s3.amazonaws.com/comicgeeks/comics/covers/medium-4037881.jpg</x:v>
      </x:c>
      <x:c r="V24" s="2"/>
      <x:c r="W24" s="2" t="str">
        <x:v>Published</x:v>
      </x:c>
      <x:c r="X24" s="2" t="str">
        <x:v>Source verification 2026-10-13</x:v>
      </x:c>
    </x:row>
    <x:row r="25" ht="23.850000381469727" hidden="0">
      <x:c r="A25" s="2" t="str">
        <x:v>CL-HULK181-0024</x:v>
      </x:c>
      <x:c r="B25" s="2" t="str">
        <x:v>Weapon H</x:v>
      </x:c>
      <x:c r="C25" s="2" t="str">
        <x:v>#1</x:v>
      </x:c>
      <x:c r="D25" s="2" t="n">
        <x:v>2018</x:v>
      </x:c>
      <x:c r="E25" s="2" t="str">
        <x:v>Marvel Comics</x:v>
      </x:c>
      <x:c r="F25" s="2" t="str">
        <x:v>Adam Kubert (per Weapon H variant name 'Kubert')</x:v>
      </x:c>
      <x:c r="G25" s="2" t="str">
        <x:v>Kubert Wolverine Homage Variant</x:v>
      </x:c>
      <x:c r="H25" s="2" t="str">
        <x:v>Direct homage</x:v>
      </x:c>
      <x:c r="I25" s="2"/>
      <x:c r="J25" s="2"/>
      <x:c r="K25" s="2"/>
      <x:c r="L25" s="2"/>
      <x:c r="M25" s="2" t="str">
        <x:v>Variant cover</x:v>
      </x:c>
      <x:c r="N25" s="2" t="str">
        <x:v>US / English</x:v>
      </x:c>
      <x:c r="O25" s="2" t="str">
        <x:v>2018-03-21</x:v>
      </x:c>
      <x:c r="P25" s="2" t="str">
        <x:v>Listed on galko's League of Comic Geeks list 'Cover Homage: The Incredible Hulk #181'.</x:v>
      </x:c>
      <x:c r="Q25" s="2" t="str">
        <x:v>Single source (galko). View the image to confirm the composition.</x:v>
      </x:c>
      <x:c r="R25" s="2" t="str">
        <x:v>Partial</x:v>
      </x:c>
      <x:c r="S25" s="3" t="str">
        <x:v>https://leagueofcomicgeeks.com/comic/2785415/weapon-h-1?variant=6216201</x:v>
      </x:c>
      <x:c r="T25" s="3" t="str">
        <x:v>https://leagueofcomicgeeks.com/profile/galko/lists/10674/cover-homage-the-incredible-hulk-181</x:v>
      </x:c>
      <x:c r="U25" s="3" t="str">
        <x:v>https://s3.amazonaws.com/comicgeeks/comics/covers/medium-6216201.jpg</x:v>
      </x:c>
      <x:c r="V25" s="2"/>
      <x:c r="W25" s="2" t="str">
        <x:v>Published</x:v>
      </x:c>
      <x:c r="X25" s="2" t="str">
        <x:v>Deep search 2026-10-13</x:v>
      </x:c>
    </x:row>
    <x:row r="26" ht="35.04999923706055" hidden="0">
      <x:c r="A26" s="2" t="str">
        <x:v>CL-HULK181-0025</x:v>
      </x:c>
      <x:c r="B26" s="2" t="str">
        <x:v>Marvel Zombies: Resurrection</x:v>
      </x:c>
      <x:c r="C26" s="2" t="str">
        <x:v>#1</x:v>
      </x:c>
      <x:c r="D26" s="2" t="n">
        <x:v>2019</x:v>
      </x:c>
      <x:c r="E26" s="2" t="str">
        <x:v>Marvel Comics</x:v>
      </x:c>
      <x:c r="F26" s="2" t="str">
        <x:v>Kael Ngu</x:v>
      </x:c>
      <x:c r="G26" s="2" t="str">
        <x:v>Kael Ngu Variant A / Kael Ngu Variant B</x:v>
      </x:c>
      <x:c r="H26" s="2" t="str">
        <x:v>Direct homage</x:v>
      </x:c>
      <x:c r="I26" s="2"/>
      <x:c r="J26" s="2"/>
      <x:c r="K26" s="2"/>
      <x:c r="L26" s="2"/>
      <x:c r="M26" s="2" t="str">
        <x:v>Variant cover</x:v>
      </x:c>
      <x:c r="N26" s="2" t="str">
        <x:v>US / English</x:v>
      </x:c>
      <x:c r="O26" s="2" t="str">
        <x:v>2019-10-30</x:v>
      </x:c>
      <x:c r="P26" s="2" t="str">
        <x:v>Listed on galko's League of Comic Geeks list 'Cover Homage: The Incredible Hulk #181'.</x:v>
      </x:c>
      <x:c r="Q26" s="2" t="str">
        <x:v>Consolidated 2 versions: Kael Ngu Variant A; Kael Ngu Variant B. Single source (galko). View the image to confirm the composition.</x:v>
      </x:c>
      <x:c r="R26" s="2" t="str">
        <x:v>Partial</x:v>
      </x:c>
      <x:c r="S26" s="3" t="str">
        <x:v>https://leagueofcomicgeeks.com/comic/3834969/marvel-zombies-resurrection-1?variant=2322773</x:v>
      </x:c>
      <x:c r="T26" s="3" t="str">
        <x:v>https://leagueofcomicgeeks.com/profile/galko/lists/10674/cover-homage-the-incredible-hulk-181</x:v>
      </x:c>
      <x:c r="U26" s="3" t="str">
        <x:v>https://s3.amazonaws.com/comicgeeks/comics/covers/medium-2322773.jpg</x:v>
      </x:c>
      <x:c r="V26" s="2"/>
      <x:c r="W26" s="2" t="str">
        <x:v>Published</x:v>
      </x:c>
      <x:c r="X26" s="2" t="str">
        <x:v>Deep search 2026-10-13</x:v>
      </x:c>
    </x:row>
    <x:row r="27" ht="35.04999923706055" hidden="0">
      <x:c r="A27" s="2" t="str">
        <x:v>CL-HULK181-0026</x:v>
      </x:c>
      <x:c r="B27" s="2" t="str">
        <x:v>My Nightmarish Little Venomous Ponies and the Magical Friendship Zombies</x:v>
      </x:c>
      <x:c r="C27" s="2" t="str">
        <x:v>#1</x:v>
      </x:c>
      <x:c r="D27" s="2" t="n">
        <x:v>2019</x:v>
      </x:c>
      <x:c r="E27" s="2" t="str">
        <x:v>Independent / other</x:v>
      </x:c>
      <x:c r="F27" s="2" t="str">
        <x:v>Michael Marat</x:v>
      </x:c>
      <x:c r="G27" s="2" t="str">
        <x:v>Michael Marat 2019 C2E2 Exclusive Hulk 181 Variant</x:v>
      </x:c>
      <x:c r="H27" s="2" t="str">
        <x:v>Direct homage</x:v>
      </x:c>
      <x:c r="I27" s="2"/>
      <x:c r="J27" s="2"/>
      <x:c r="K27" s="2" t="str">
        <x:v>C2E2</x:v>
      </x:c>
      <x:c r="L27" s="2"/>
      <x:c r="M27" s="2" t="str">
        <x:v>Variant cover</x:v>
      </x:c>
      <x:c r="N27" s="2" t="str">
        <x:v>US / English</x:v>
      </x:c>
      <x:c r="O27" s="2" t="str">
        <x:v>2019-01-01</x:v>
      </x:c>
      <x:c r="P27" s="2" t="str">
        <x:v>Listed on galko's League of Comic Geeks list 'Cover Homage: The Incredible Hulk #181'. The League of Comic Geeks variant name itself names the target.</x:v>
      </x:c>
      <x:c r="Q27" s="2"/>
      <x:c r="R27" s="2" t="str">
        <x:v>Verified</x:v>
      </x:c>
      <x:c r="S27" s="3" t="str">
        <x:v>https://leagueofcomicgeeks.com/comic/8955313/my-nightmarish-little-venomous-ponies-and-the-magical-friendship-zombies-1?variant=7017360</x:v>
      </x:c>
      <x:c r="T27" s="3" t="str">
        <x:v>https://leagueofcomicgeeks.com/profile/galko/lists/10674/cover-homage-the-incredible-hulk-181</x:v>
      </x:c>
      <x:c r="U27" s="3" t="str">
        <x:v>https://s3.amazonaws.com/comicgeeks/comics/covers/medium-7017360.jpg</x:v>
      </x:c>
      <x:c r="V27" s="2"/>
      <x:c r="W27" s="2" t="str">
        <x:v>Published</x:v>
      </x:c>
      <x:c r="X27" s="2" t="str">
        <x:v>Deep search 2026-10-13</x:v>
      </x:c>
    </x:row>
    <x:row r="28" ht="23.850000381469727" hidden="0">
      <x:c r="A28" s="2" t="str">
        <x:v>CL-HULK181-0027</x:v>
      </x:c>
      <x:c r="B28" s="2" t="str">
        <x:v>Punchline</x:v>
      </x:c>
      <x:c r="C28" s="2" t="str">
        <x:v>#5</x:v>
      </x:c>
      <x:c r="D28" s="2" t="n">
        <x:v>2019</x:v>
      </x:c>
      <x:c r="E28" s="2" t="str">
        <x:v>Antarctic Press</x:v>
      </x:c>
      <x:c r="F28" s="2" t="str">
        <x:v>Matthew Weldon</x:v>
      </x:c>
      <x:c r="G28" s="2" t="str">
        <x:v>Standard cover</x:v>
      </x:c>
      <x:c r="H28" s="2" t="str">
        <x:v>Parody / homage</x:v>
      </x:c>
      <x:c r="I28" s="2"/>
      <x:c r="J28" s="2"/>
      <x:c r="K28" s="2"/>
      <x:c r="L28" s="2"/>
      <x:c r="M28" s="2" t="str">
        <x:v>Standard cover</x:v>
      </x:c>
      <x:c r="N28" s="2" t="str">
        <x:v>US / English</x:v>
      </x:c>
      <x:c r="O28" s="2" t="str">
        <x:v>2019-03-27</x:v>
      </x:c>
      <x:c r="P28" s="2" t="str">
        <x:v>Listed on galko's League of Comic Geeks list 'Cover Homage: The Incredible Hulk #181'.</x:v>
      </x:c>
      <x:c r="Q28" s="2" t="str">
        <x:v>Dealer inventory explicitly credits cover to Matthew Weldon; homage target still rests on LCG list.</x:v>
      </x:c>
      <x:c r="R28" s="2" t="str">
        <x:v>Partial</x:v>
      </x:c>
      <x:c r="S28" s="3" t="str">
        <x:v>https://leagueofcomicgeeks.com/comic/2679312/punchline-5</x:v>
      </x:c>
      <x:c r="T28" s="3" t="str">
        <x:v>https://comichunter.com/wp-content/uploads/comic-hunter-Inventaire-Alternative.pdf</x:v>
      </x:c>
      <x:c r="U28" s="3" t="str">
        <x:v>https://s3.amazonaws.com/comicgeeks/comics/covers/medium-2679312.jpg</x:v>
      </x:c>
      <x:c r="V28" s="2"/>
      <x:c r="W28" s="2" t="str">
        <x:v>Published</x:v>
      </x:c>
      <x:c r="X28" s="2" t="str">
        <x:v>Source verification 2026-10-13</x:v>
      </x:c>
    </x:row>
    <x:row r="29" ht="23.850000381469727" hidden="0">
      <x:c r="A29" s="2" t="str">
        <x:v>CL-HULK181-0028</x:v>
      </x:c>
      <x:c r="B29" s="2" t="str">
        <x:v>G.I. Joe: Snake Eyes - Deadgame</x:v>
      </x:c>
      <x:c r="C29" s="2" t="str">
        <x:v>#1</x:v>
      </x:c>
      <x:c r="D29" s="2" t="n">
        <x:v>2020</x:v>
      </x:c>
      <x:c r="E29" s="2" t="str">
        <x:v>IDW Publishing</x:v>
      </x:c>
      <x:c r="F29" s="2" t="str">
        <x:v>Nuno Pereira</x:v>
      </x:c>
      <x:c r="G29" s="2" t="str">
        <x:v>Stadium Comics Nuno Pereira Homage Variant</x:v>
      </x:c>
      <x:c r="H29" s="2" t="str">
        <x:v>Direct homage</x:v>
      </x:c>
      <x:c r="I29" s="2"/>
      <x:c r="J29" s="2" t="str">
        <x:v>Stadium Comics</x:v>
      </x:c>
      <x:c r="K29" s="2"/>
      <x:c r="L29" s="2"/>
      <x:c r="M29" s="2" t="str">
        <x:v>Variant cover</x:v>
      </x:c>
      <x:c r="N29" s="2" t="str">
        <x:v>US / English</x:v>
      </x:c>
      <x:c r="O29" s="2" t="str">
        <x:v>2020-07-15</x:v>
      </x:c>
      <x:c r="P29" s="2" t="str">
        <x:v>Listed on galko's League of Comic Geeks list 'Cover Homage: The Incredible Hulk #181'.</x:v>
      </x:c>
      <x:c r="Q29" s="2" t="str">
        <x:v>Single source (galko). View the image to confirm the composition.</x:v>
      </x:c>
      <x:c r="R29" s="2" t="str">
        <x:v>Partial</x:v>
      </x:c>
      <x:c r="S29" s="3" t="str">
        <x:v>https://leagueofcomicgeeks.com/comic/8563705/gi-joe-snake-eyes-deadgame-1?variant=2386821</x:v>
      </x:c>
      <x:c r="T29" s="3" t="str">
        <x:v>https://leagueofcomicgeeks.com/profile/galko/lists/10674/cover-homage-the-incredible-hulk-181</x:v>
      </x:c>
      <x:c r="U29" s="3" t="str">
        <x:v>https://s3.amazonaws.com/comicgeeks/comics/covers/medium-2386821.jpg</x:v>
      </x:c>
      <x:c r="V29" s="2"/>
      <x:c r="W29" s="2" t="str">
        <x:v>Published</x:v>
      </x:c>
      <x:c r="X29" s="2" t="str">
        <x:v>Deep search 2026-10-13</x:v>
      </x:c>
    </x:row>
    <x:row r="30" ht="23.850000381469727" hidden="0">
      <x:c r="A30" s="2" t="str">
        <x:v>CL-HULK181-0029</x:v>
      </x:c>
      <x:c r="B30" s="2" t="str">
        <x:v>Hellwitch: The Forsaken</x:v>
      </x:c>
      <x:c r="C30" s="2" t="str">
        <x:v>#1</x:v>
      </x:c>
      <x:c r="D30" s="2" t="n">
        <x:v>2020</x:v>
      </x:c>
      <x:c r="E30" s="2" t="str">
        <x:v>Coffin Comics</x:v>
      </x:c>
      <x:c r="F30" s="2" t="str">
        <x:v>Marat Mychaels</x:v>
      </x:c>
      <x:c r="G30" s="2" t="str">
        <x:v>Marat Mychaels Homage Edition</x:v>
      </x:c>
      <x:c r="H30" s="2" t="str">
        <x:v>Direct homage</x:v>
      </x:c>
      <x:c r="I30" s="2"/>
      <x:c r="J30" s="2"/>
      <x:c r="K30" s="2"/>
      <x:c r="L30" s="2"/>
      <x:c r="M30" s="2" t="str">
        <x:v>Variant cover</x:v>
      </x:c>
      <x:c r="N30" s="2" t="str">
        <x:v>US / English</x:v>
      </x:c>
      <x:c r="O30" s="2" t="str">
        <x:v>2020-11-11</x:v>
      </x:c>
      <x:c r="P30" s="2" t="str">
        <x:v>Listed on galko's League of Comic Geeks list 'Cover Homage: The Incredible Hulk #181'.</x:v>
      </x:c>
      <x:c r="Q30" s="2" t="str">
        <x:v>Single source (galko). View the image to confirm the composition.</x:v>
      </x:c>
      <x:c r="R30" s="2" t="str">
        <x:v>Partial</x:v>
      </x:c>
      <x:c r="S30" s="3" t="str">
        <x:v>https://leagueofcomicgeeks.com/comic/6172836/hellwitch-the-forsaken-1?variant=6917248</x:v>
      </x:c>
      <x:c r="T30" s="3" t="str">
        <x:v>https://leagueofcomicgeeks.com/profile/galko/lists/10674/cover-homage-the-incredible-hulk-181</x:v>
      </x:c>
      <x:c r="U30" s="3" t="str">
        <x:v>https://s3.amazonaws.com/comicgeeks/comics/covers/medium-6917248.jpg</x:v>
      </x:c>
      <x:c r="V30" s="2"/>
      <x:c r="W30" s="2" t="str">
        <x:v>Published</x:v>
      </x:c>
      <x:c r="X30" s="2" t="str">
        <x:v>Deep search 2026-10-13</x:v>
      </x:c>
    </x:row>
    <x:row r="31" ht="23.850000381469727" hidden="0">
      <x:c r="A31" s="2" t="str">
        <x:v>CL-HULK181-0030</x:v>
      </x:c>
      <x:c r="B31" s="2" t="str">
        <x:v>Ravencroft</x:v>
      </x:c>
      <x:c r="C31" s="2" t="str">
        <x:v>#4</x:v>
      </x:c>
      <x:c r="D31" s="2" t="n">
        <x:v>2020</x:v>
      </x:c>
      <x:c r="E31" s="2" t="str">
        <x:v>Marvel Comics</x:v>
      </x:c>
      <x:c r="F31" s="2" t="str">
        <x:v>Kyle Hotz</x:v>
      </x:c>
      <x:c r="G31" s="2" t="str">
        <x:v>Standard cover</x:v>
      </x:c>
      <x:c r="H31" s="2" t="str">
        <x:v>Direct homage</x:v>
      </x:c>
      <x:c r="I31" s="2"/>
      <x:c r="J31" s="2"/>
      <x:c r="K31" s="2"/>
      <x:c r="L31" s="2"/>
      <x:c r="M31" s="2" t="str">
        <x:v>Standard cover</x:v>
      </x:c>
      <x:c r="N31" s="2" t="str">
        <x:v>US / English</x:v>
      </x:c>
      <x:c r="O31" s="2" t="str">
        <x:v>2020-09-02</x:v>
      </x:c>
      <x:c r="P31" s="2" t="str">
        <x:v>Listed on galko's League of Comic Geeks list 'Cover Homage: The Incredible Hulk #181'.</x:v>
      </x:c>
      <x:c r="Q31" s="2" t="str">
        <x:v>Regular Cover A credited to Kyle Hotz; actual release September 2 2020 per Midtown. Earlier solicitations show pre-pandemic planned dates.</x:v>
      </x:c>
      <x:c r="R31" s="2" t="str">
        <x:v>Partial</x:v>
      </x:c>
      <x:c r="S31" s="3" t="str">
        <x:v>https://leagueofcomicgeeks.com/comic/7136670/ravencroft-4</x:v>
      </x:c>
      <x:c r="T31" s="3" t="str">
        <x:v>https://www.midtowncomics.com/p/1918491-ravencroft-4-cover-a-regular-kyle-hotz-cover</x:v>
      </x:c>
      <x:c r="U31" s="3" t="str">
        <x:v>https://s3.amazonaws.com/comicgeeks/comics/covers/medium-7136670.jpg</x:v>
      </x:c>
      <x:c r="V31" s="2"/>
      <x:c r="W31" s="2" t="str">
        <x:v>Published</x:v>
      </x:c>
      <x:c r="X31" s="2" t="str">
        <x:v>Source verification 2026-10-13</x:v>
      </x:c>
    </x:row>
    <x:row r="32" ht="57.45000076293945" hidden="0">
      <x:c r="A32" s="2" t="str">
        <x:v>CL-HULK181-0031</x:v>
      </x:c>
      <x:c r="B32" s="2" t="str">
        <x:v>Wolverine</x:v>
      </x:c>
      <x:c r="C32" s="2" t="str">
        <x:v>#1</x:v>
      </x:c>
      <x:c r="D32" s="2" t="n">
        <x:v>2020</x:v>
      </x:c>
      <x:c r="E32" s="2" t="str">
        <x:v>Marvel Comics</x:v>
      </x:c>
      <x:c r="F32" s="2" t="str">
        <x:v>Tyler Kirkham</x:v>
      </x:c>
      <x:c r="G32" s="2" t="str">
        <x:v>Frankie's Comics / Golden Apple Comics Tyler Kirkham Variant / Frankie's Comics / Golden Apple Comics Tyler Kirkham Virgin Variant</x:v>
      </x:c>
      <x:c r="H32" s="2" t="str">
        <x:v>Direct homage</x:v>
      </x:c>
      <x:c r="I32" s="2"/>
      <x:c r="J32" s="2" t="str">
        <x:v>Frankie's Comics / Golden Apple Comics</x:v>
      </x:c>
      <x:c r="K32" s="2"/>
      <x:c r="L32" s="2"/>
      <x:c r="M32" s="2" t="str">
        <x:v>Virgin</x:v>
      </x:c>
      <x:c r="N32" s="2" t="str">
        <x:v>US / English</x:v>
      </x:c>
      <x:c r="O32" s="2" t="str">
        <x:v>2020-02-19</x:v>
      </x:c>
      <x:c r="P32" s="2" t="str">
        <x:v>Listed on galko's League of Comic Geeks list 'Cover Homage: The Incredible Hulk #181'. A second source (retailer or press) also ties it to the original.</x:v>
      </x:c>
      <x:c r="Q32" s="2" t="str">
        <x:v>Consolidated 2 versions: Frankie's Comics / Golden Apple Comics Tyler Kirkham Variant; Frankie's Comics / Golden Apple Comics Tyler Kirkham Virgin Variant.</x:v>
      </x:c>
      <x:c r="R32" s="2" t="str">
        <x:v>Verified</x:v>
      </x:c>
      <x:c r="S32" s="3" t="str">
        <x:v>https://leagueofcomicgeeks.com/comic/9429371/wolverine-1?variant=3335268</x:v>
      </x:c>
      <x:c r="T32" s="3" t="str">
        <x:v>https://goldenapplecomics.com/collections/hulk?page=8</x:v>
      </x:c>
      <x:c r="U32" s="3" t="str">
        <x:v>https://s3.amazonaws.com/comicgeeks/comics/covers/medium-3335268.jpg</x:v>
      </x:c>
      <x:c r="V32" s="2"/>
      <x:c r="W32" s="2" t="str">
        <x:v>Published</x:v>
      </x:c>
      <x:c r="X32" s="2" t="str">
        <x:v>Source verification 2026-10-13</x:v>
      </x:c>
    </x:row>
    <x:row r="33" ht="35.04999923706055" hidden="0">
      <x:c r="A33" s="2" t="str">
        <x:v>CL-HULK181-0032</x:v>
      </x:c>
      <x:c r="B33" s="2" t="str">
        <x:v>X-Factor</x:v>
      </x:c>
      <x:c r="C33" s="2" t="str">
        <x:v>#1</x:v>
      </x:c>
      <x:c r="D33" s="2" t="n">
        <x:v>2020</x:v>
      </x:c>
      <x:c r="E33" s="2" t="str">
        <x:v>Marvel Comics</x:v>
      </x:c>
      <x:c r="F33" s="2" t="str">
        <x:v>Kael Ngu</x:v>
      </x:c>
      <x:c r="G33" s="2" t="str">
        <x:v>Unknown Comics Kael Ngu Variant / Unknown Comics Kael Ngu Virgin Variant</x:v>
      </x:c>
      <x:c r="H33" s="2" t="str">
        <x:v>Direct homage</x:v>
      </x:c>
      <x:c r="I33" s="2"/>
      <x:c r="J33" s="2" t="str">
        <x:v>Unknown Comics</x:v>
      </x:c>
      <x:c r="K33" s="2"/>
      <x:c r="L33" s="2"/>
      <x:c r="M33" s="2" t="str">
        <x:v>Virgin</x:v>
      </x:c>
      <x:c r="N33" s="2" t="str">
        <x:v>US / English</x:v>
      </x:c>
      <x:c r="O33" s="2" t="str">
        <x:v>2020-07-29</x:v>
      </x:c>
      <x:c r="P33" s="2" t="str">
        <x:v>Listed on galko's League of Comic Geeks list 'Cover Homage: The Incredible Hulk #181'.</x:v>
      </x:c>
      <x:c r="Q33" s="2" t="str">
        <x:v>Consolidated 2 versions: Unknown Comics Kael Ngu Variant; Unknown Comics Kael Ngu Virgin Variant. Single source (galko). View the image to confirm the composition.</x:v>
      </x:c>
      <x:c r="R33" s="2" t="str">
        <x:v>Partial</x:v>
      </x:c>
      <x:c r="S33" s="3" t="str">
        <x:v>https://leagueofcomicgeeks.com/comic/5722547/x-factor-1?variant=3834096</x:v>
      </x:c>
      <x:c r="T33" s="3" t="str">
        <x:v>https://leagueofcomicgeeks.com/profile/galko/lists/10674/cover-homage-the-incredible-hulk-181</x:v>
      </x:c>
      <x:c r="U33" s="3" t="str">
        <x:v>https://s3.amazonaws.com/comicgeeks/comics/covers/medium-3834096.jpg</x:v>
      </x:c>
      <x:c r="V33" s="2"/>
      <x:c r="W33" s="2" t="str">
        <x:v>Published</x:v>
      </x:c>
      <x:c r="X33" s="2" t="str">
        <x:v>Deep search 2026-10-13</x:v>
      </x:c>
    </x:row>
    <x:row r="34" ht="79.8499984741211" hidden="0">
      <x:c r="A34" s="2" t="str">
        <x:v>CL-HULK181-0033</x:v>
      </x:c>
      <x:c r="B34" s="2" t="str">
        <x:v>Darkhawk</x:v>
      </x:c>
      <x:c r="C34" s="2" t="str">
        <x:v>#1</x:v>
      </x:c>
      <x:c r="D34" s="2" t="n">
        <x:v>2021</x:v>
      </x:c>
      <x:c r="E34" s="2" t="str">
        <x:v>Marvel Comics</x:v>
      </x:c>
      <x:c r="F34" s="2" t="str">
        <x:v>Miguel Mercado</x:v>
      </x:c>
      <x:c r="G34" s="2" t="str">
        <x:v>Unknown Comics / Street Level Hero / Comic Traders Miguel Mercado Variant / Unknown Comics / Street Level Hero / Comic Traders Miguel Mercado Virgin Variant</x:v>
      </x:c>
      <x:c r="H34" s="2" t="str">
        <x:v>Direct homage</x:v>
      </x:c>
      <x:c r="I34" s="2"/>
      <x:c r="J34" s="2" t="str">
        <x:v>Unknown Comics / Street Level Hero / Comic Traders</x:v>
      </x:c>
      <x:c r="K34" s="2"/>
      <x:c r="L34" s="2"/>
      <x:c r="M34" s="2" t="str">
        <x:v>Virgin</x:v>
      </x:c>
      <x:c r="N34" s="2" t="str">
        <x:v>US / English</x:v>
      </x:c>
      <x:c r="O34" s="2" t="str">
        <x:v>2021-08-25</x:v>
      </x:c>
      <x:c r="P34" s="2" t="str">
        <x:v>Listed on galko's League of Comic Geeks list 'Cover Homage: The Incredible Hulk #181'. A second source (retailer or press) also ties it to the original.</x:v>
      </x:c>
      <x:c r="Q34" s="2" t="str">
        <x:v>Consolidated 2 versions: Unknown Comics / Street Level Hero / Comic Traders Miguel Mercado Variant; Unknown Comics / Street Level Hero / Comic Traders Miguel Mercado Virgin Variant.</x:v>
      </x:c>
      <x:c r="R34" s="2" t="str">
        <x:v>Verified</x:v>
      </x:c>
      <x:c r="S34" s="3" t="str">
        <x:v>https://leagueofcomicgeeks.com/comic/4025165/darkhawk-1?variant=1217015</x:v>
      </x:c>
      <x:c r="T34" s="3" t="str">
        <x:v>https://unknowncomicbooks.com/products/darkhawk-1-of-5-miguel-mercado-homage-hulk-181-trade-variant-08-25-2021-marvel</x:v>
      </x:c>
      <x:c r="U34" s="3" t="str">
        <x:v>https://s3.amazonaws.com/comicgeeks/comics/covers/medium-1217015.jpg</x:v>
      </x:c>
      <x:c r="V34" s="2"/>
      <x:c r="W34" s="2" t="str">
        <x:v>Published</x:v>
      </x:c>
      <x:c r="X34" s="2" t="str">
        <x:v>Deep search 2026-10-13</x:v>
      </x:c>
    </x:row>
    <x:row r="35" ht="57.45000076293945" hidden="0">
      <x:c r="A35" s="2" t="str">
        <x:v>CL-HULK181-0034</x:v>
      </x:c>
      <x:c r="B35" s="2" t="str">
        <x:v>Hulk</x:v>
      </x:c>
      <x:c r="C35" s="2" t="str">
        <x:v>#1</x:v>
      </x:c>
      <x:c r="D35" s="2" t="n">
        <x:v>2021</x:v>
      </x:c>
      <x:c r="E35" s="2" t="str">
        <x:v>Marvel Comics</x:v>
      </x:c>
      <x:c r="F35" s="2" t="str">
        <x:v>Björn Barends</x:v>
      </x:c>
      <x:c r="G35" s="2" t="str">
        <x:v>Frankie's Comics / Golden Apple Comics Björn Barends Variant / Frankie's Comics / Golden Apple Comics Björn Barends Virgin Variant</x:v>
      </x:c>
      <x:c r="H35" s="2" t="str">
        <x:v>Direct homage</x:v>
      </x:c>
      <x:c r="I35" s="2"/>
      <x:c r="J35" s="2" t="str">
        <x:v>Frankie's Comics / Golden Apple Comics</x:v>
      </x:c>
      <x:c r="K35" s="2"/>
      <x:c r="L35" s="2"/>
      <x:c r="M35" s="2" t="str">
        <x:v>Virgin</x:v>
      </x:c>
      <x:c r="N35" s="2" t="str">
        <x:v>US / English</x:v>
      </x:c>
      <x:c r="O35" s="2" t="str">
        <x:v>2021-11-24</x:v>
      </x:c>
      <x:c r="P35" s="2" t="str">
        <x:v>Listed on galko's League of Comic Geeks list 'Cover Homage: The Incredible Hulk #181'.</x:v>
      </x:c>
      <x:c r="Q35" s="2" t="str">
        <x:v>Consolidated 2 versions: Frankie's Comics / Golden Apple Comics Björn Barends Variant; Frankie's Comics / Golden Apple Comics Björn Barends Virgin Variant. Single source (galko). View the image to confirm the composition.</x:v>
      </x:c>
      <x:c r="R35" s="2" t="str">
        <x:v>Partial</x:v>
      </x:c>
      <x:c r="S35" s="3" t="str">
        <x:v>https://leagueofcomicgeeks.com/comic/4518034/hulk-1?variant=9700378</x:v>
      </x:c>
      <x:c r="T35" s="3" t="str">
        <x:v>https://leagueofcomicgeeks.com/profile/galko/lists/10674/cover-homage-the-incredible-hulk-181</x:v>
      </x:c>
      <x:c r="U35" s="3" t="str">
        <x:v>https://s3.amazonaws.com/comicgeeks/comics/covers/medium-9700378.jpg</x:v>
      </x:c>
      <x:c r="V35" s="2"/>
      <x:c r="W35" s="2" t="str">
        <x:v>Published</x:v>
      </x:c>
      <x:c r="X35" s="2" t="str">
        <x:v>Deep search 2026-10-13</x:v>
      </x:c>
    </x:row>
    <x:row r="36" ht="23.850000381469727" hidden="0">
      <x:c r="A36" s="2" t="str">
        <x:v>CL-HULK181-0035</x:v>
      </x:c>
      <x:c r="B36" s="2" t="str">
        <x:v>Power Ninja Toons</x:v>
      </x:c>
      <x:c r="C36" s="2" t="str">
        <x:v>#1</x:v>
      </x:c>
      <x:c r="D36" s="2" t="n">
        <x:v>2021</x:v>
      </x:c>
      <x:c r="E36" s="2" t="str">
        <x:v>Jolzar Entertainment</x:v>
      </x:c>
      <x:c r="F36" s="2" t="str">
        <x:v>Bon Bernardo</x:v>
      </x:c>
      <x:c r="G36" s="2" t="str">
        <x:v>Bon Bernardo And Now Manny Variant</x:v>
      </x:c>
      <x:c r="H36" s="2" t="str">
        <x:v>Parody / homage</x:v>
      </x:c>
      <x:c r="I36" s="2"/>
      <x:c r="J36" s="2"/>
      <x:c r="K36" s="2"/>
      <x:c r="L36" s="2"/>
      <x:c r="M36" s="2" t="str">
        <x:v>Variant cover</x:v>
      </x:c>
      <x:c r="N36" s="2" t="str">
        <x:v>US / English</x:v>
      </x:c>
      <x:c r="O36" s="2" t="str">
        <x:v>2021-06-18</x:v>
      </x:c>
      <x:c r="P36" s="2" t="str">
        <x:v>Listed on galko's League of Comic Geeks list 'Cover Homage: The Incredible Hulk #181'.</x:v>
      </x:c>
      <x:c r="Q36" s="2" t="str">
        <x:v>Single source (galko). View the image to confirm the composition.</x:v>
      </x:c>
      <x:c r="R36" s="2" t="str">
        <x:v>Partial</x:v>
      </x:c>
      <x:c r="S36" s="3" t="str">
        <x:v>https://leagueofcomicgeeks.com/comic/4392430/power-ninja-toons-1?variant=8411412</x:v>
      </x:c>
      <x:c r="T36" s="3" t="str">
        <x:v>https://leagueofcomicgeeks.com/profile/galko/lists/10674/cover-homage-the-incredible-hulk-181</x:v>
      </x:c>
      <x:c r="U36" s="3" t="str">
        <x:v>https://s3.amazonaws.com/comicgeeks/comics/covers/medium-8411412.jpg</x:v>
      </x:c>
      <x:c r="V36" s="2"/>
      <x:c r="W36" s="2" t="str">
        <x:v>Published</x:v>
      </x:c>
      <x:c r="X36" s="2" t="str">
        <x:v>Deep search 2026-10-13</x:v>
      </x:c>
    </x:row>
    <x:row r="37" ht="35.04999923706055" hidden="0">
      <x:c r="A37" s="2" t="str">
        <x:v>CL-HULK181-0036</x:v>
      </x:c>
      <x:c r="B37" s="2" t="str">
        <x:v>Prey for the Sinner</x:v>
      </x:c>
      <x:c r="C37" s="2" t="str">
        <x:v>#3</x:v>
      </x:c>
      <x:c r="D37" s="2" t="n">
        <x:v>2021</x:v>
      </x:c>
      <x:c r="E37" s="2" t="str">
        <x:v>Counterpoint Comics</x:v>
      </x:c>
      <x:c r="F37" s="2" t="str">
        <x:v>Marat Mychaels</x:v>
      </x:c>
      <x:c r="G37" s="2" t="str">
        <x:v>Marat Mychaels Hulk 181 Homage Variant</x:v>
      </x:c>
      <x:c r="H37" s="2" t="str">
        <x:v>Direct homage</x:v>
      </x:c>
      <x:c r="I37" s="2"/>
      <x:c r="J37" s="2"/>
      <x:c r="K37" s="2"/>
      <x:c r="L37" s="2"/>
      <x:c r="M37" s="2" t="str">
        <x:v>Variant cover</x:v>
      </x:c>
      <x:c r="N37" s="2" t="str">
        <x:v>US / English</x:v>
      </x:c>
      <x:c r="O37" s="2" t="str">
        <x:v>2021-11-24</x:v>
      </x:c>
      <x:c r="P37" s="2" t="str">
        <x:v>Listed on galko's League of Comic Geeks list 'Cover Homage: The Incredible Hulk #181'. The League of Comic Geeks variant name itself names the target.</x:v>
      </x:c>
      <x:c r="Q37" s="2"/>
      <x:c r="R37" s="2" t="str">
        <x:v>Verified</x:v>
      </x:c>
      <x:c r="S37" s="3" t="str">
        <x:v>https://leagueofcomicgeeks.com/comic/2311611/prey-for-the-sinner-3?variant=3370708</x:v>
      </x:c>
      <x:c r="T37" s="3" t="str">
        <x:v>https://leagueofcomicgeeks.com/profile/galko/lists/10674/cover-homage-the-incredible-hulk-181</x:v>
      </x:c>
      <x:c r="U37" s="3" t="str">
        <x:v>https://s3.amazonaws.com/comicgeeks/comics/covers/medium-3370708.jpg</x:v>
      </x:c>
      <x:c r="V37" s="2"/>
      <x:c r="W37" s="2" t="str">
        <x:v>Published</x:v>
      </x:c>
      <x:c r="X37" s="2" t="str">
        <x:v>Deep search 2026-10-13</x:v>
      </x:c>
    </x:row>
    <x:row r="38" ht="35.04999923706055" hidden="0">
      <x:c r="A38" s="2" t="str">
        <x:v>CL-HULK181-0037</x:v>
      </x:c>
      <x:c r="B38" s="2" t="str">
        <x:v>Tragedy</x:v>
      </x:c>
      <x:c r="C38" s="2" t="str">
        <x:v>#1</x:v>
      </x:c>
      <x:c r="D38" s="2" t="n">
        <x:v>2021</x:v>
      </x:c>
      <x:c r="E38" s="2" t="str">
        <x:v>Independent / other</x:v>
      </x:c>
      <x:c r="F38" s="2" t="str">
        <x:v>Creees Lee</x:v>
      </x:c>
      <x:c r="G38" s="2" t="str">
        <x:v>Creees Lee Incredible Hulk 181 Homage Variant</x:v>
      </x:c>
      <x:c r="H38" s="2" t="str">
        <x:v>Direct homage</x:v>
      </x:c>
      <x:c r="I38" s="2"/>
      <x:c r="J38" s="2"/>
      <x:c r="K38" s="2"/>
      <x:c r="L38" s="2"/>
      <x:c r="M38" s="2" t="str">
        <x:v>Variant cover</x:v>
      </x:c>
      <x:c r="N38" s="2" t="str">
        <x:v>US / English</x:v>
      </x:c>
      <x:c r="O38" s="2" t="str">
        <x:v>2021-01-01</x:v>
      </x:c>
      <x:c r="P38" s="2" t="str">
        <x:v>Listed on galko's League of Comic Geeks list 'Cover Homage: The Incredible Hulk #181'. The League of Comic Geeks variant name itself names the target.</x:v>
      </x:c>
      <x:c r="Q38" s="2"/>
      <x:c r="R38" s="2" t="str">
        <x:v>Verified</x:v>
      </x:c>
      <x:c r="S38" s="3" t="str">
        <x:v>https://leagueofcomicgeeks.com/comic/9914517/tragedy-1?variant=3430373</x:v>
      </x:c>
      <x:c r="T38" s="3" t="str">
        <x:v>https://leagueofcomicgeeks.com/profile/galko/lists/10674/cover-homage-the-incredible-hulk-181</x:v>
      </x:c>
      <x:c r="U38" s="3" t="str">
        <x:v>https://s3.amazonaws.com/comicgeeks/comics/covers/medium-3430373.jpg</x:v>
      </x:c>
      <x:c r="V38" s="2"/>
      <x:c r="W38" s="2" t="str">
        <x:v>Published</x:v>
      </x:c>
      <x:c r="X38" s="2" t="str">
        <x:v>Deep search 2026-10-13</x:v>
      </x:c>
    </x:row>
    <x:row r="39" ht="68.6500015258789" hidden="0">
      <x:c r="A39" s="2" t="str">
        <x:v>CL-HULK181-0038</x:v>
      </x:c>
      <x:c r="B39" s="2" t="str">
        <x:v>Venom</x:v>
      </x:c>
      <x:c r="C39" s="2" t="str">
        <x:v>#32</x:v>
      </x:c>
      <x:c r="D39" s="2" t="n">
        <x:v>2021</x:v>
      </x:c>
      <x:c r="E39" s="2" t="str">
        <x:v>Marvel Comics</x:v>
      </x:c>
      <x:c r="F39" s="2" t="str">
        <x:v>Khoi Pham</x:v>
      </x:c>
      <x:c r="G39" s="2" t="str">
        <x:v>Unknown Comics / Street Level Hero / Comic Traders Khoi Pham Variant / Unknown Comics / Street Level Hero / Comic Traders Khoi Pham Virgin Variant</x:v>
      </x:c>
      <x:c r="H39" s="2" t="str">
        <x:v>Direct homage</x:v>
      </x:c>
      <x:c r="I39" s="2"/>
      <x:c r="J39" s="2" t="str">
        <x:v>Unknown Comics / Street Level Hero / Comic Traders</x:v>
      </x:c>
      <x:c r="K39" s="2"/>
      <x:c r="L39" s="2"/>
      <x:c r="M39" s="2" t="str">
        <x:v>Virgin</x:v>
      </x:c>
      <x:c r="N39" s="2" t="str">
        <x:v>US / English</x:v>
      </x:c>
      <x:c r="O39" s="2" t="str">
        <x:v>2021-01-06</x:v>
      </x:c>
      <x:c r="P39" s="2" t="str">
        <x:v>Listed on galko's League of Comic Geeks list 'Cover Homage: The Incredible Hulk #181'.</x:v>
      </x:c>
      <x:c r="Q39" s="2" t="str">
        <x:v>Consolidated 2 versions: Unknown Comics / Street Level Hero / Comic Traders Khoi Pham Variant; Unknown Comics / Street Level Hero / Comic Traders Khoi Pham Virgin Variant. Single source (galko). View the image to confirm the composition.</x:v>
      </x:c>
      <x:c r="R39" s="2" t="str">
        <x:v>Partial</x:v>
      </x:c>
      <x:c r="S39" s="3" t="str">
        <x:v>https://leagueofcomicgeeks.com/comic/4704370/venom-32?variant=7944890</x:v>
      </x:c>
      <x:c r="T39" s="3" t="str">
        <x:v>https://leagueofcomicgeeks.com/profile/galko/lists/10674/cover-homage-the-incredible-hulk-181</x:v>
      </x:c>
      <x:c r="U39" s="3" t="str">
        <x:v>https://s3.amazonaws.com/comicgeeks/comics/covers/medium-7944890.jpg</x:v>
      </x:c>
      <x:c r="V39" s="2"/>
      <x:c r="W39" s="2" t="str">
        <x:v>Published</x:v>
      </x:c>
      <x:c r="X39" s="2" t="str">
        <x:v>Deep search 2026-10-13</x:v>
      </x:c>
    </x:row>
    <x:row r="40" ht="68.6500015258789" hidden="0">
      <x:c r="A40" s="2" t="str">
        <x:v>CL-HULK181-0039</x:v>
      </x:c>
      <x:c r="B40" s="2" t="str">
        <x:v>Venom</x:v>
      </x:c>
      <x:c r="C40" s="2" t="str">
        <x:v>#2</x:v>
      </x:c>
      <x:c r="D40" s="2" t="n">
        <x:v>2021</x:v>
      </x:c>
      <x:c r="E40" s="2" t="str">
        <x:v>Marvel Comics</x:v>
      </x:c>
      <x:c r="F40" s="2" t="str">
        <x:v>Todd Nauck</x:v>
      </x:c>
      <x:c r="G40" s="2" t="str">
        <x:v>Unknown Comics / Street Level Hero / Comic Traders Todd Nauck Variant / Unknown Comics / Street Level Hero / Comic Traders Todd Nauck Virgin Variant</x:v>
      </x:c>
      <x:c r="H40" s="2" t="str">
        <x:v>Direct homage</x:v>
      </x:c>
      <x:c r="I40" s="2"/>
      <x:c r="J40" s="2" t="str">
        <x:v>Unknown Comics / Street Level Hero / Comic Traders</x:v>
      </x:c>
      <x:c r="K40" s="2"/>
      <x:c r="L40" s="2"/>
      <x:c r="M40" s="2" t="str">
        <x:v>Virgin</x:v>
      </x:c>
      <x:c r="N40" s="2" t="str">
        <x:v>US / English</x:v>
      </x:c>
      <x:c r="O40" s="2" t="str">
        <x:v>2021-12-01</x:v>
      </x:c>
      <x:c r="P40" s="2" t="str">
        <x:v>Listed on galko's League of Comic Geeks list 'Cover Homage: The Incredible Hulk #181'. A second source (retailer or press) also ties it to the original.</x:v>
      </x:c>
      <x:c r="Q40" s="2" t="str">
        <x:v>Consolidated 2 versions: Unknown Comics / Street Level Hero / Comic Traders Todd Nauck Variant; Unknown Comics / Street Level Hero / Comic Traders Todd Nauck Virgin Variant.</x:v>
      </x:c>
      <x:c r="R40" s="2" t="str">
        <x:v>Verified</x:v>
      </x:c>
      <x:c r="S40" s="3" t="str">
        <x:v>https://leagueofcomicgeeks.com/comic/9551567/venom-2?variant=1544126</x:v>
      </x:c>
      <x:c r="T40" s="3" t="str">
        <x:v>https://unknowncomicbooks.com/products/venom-2-todd-nauck-incredible-hulk-181-homage-variant-11-24-2021-marvel</x:v>
      </x:c>
      <x:c r="U40" s="3" t="str">
        <x:v>https://s3.amazonaws.com/comicgeeks/comics/covers/medium-1544126.jpg</x:v>
      </x:c>
      <x:c r="V40" s="2"/>
      <x:c r="W40" s="2" t="str">
        <x:v>Published</x:v>
      </x:c>
      <x:c r="X40" s="2" t="str">
        <x:v>Deep search 2026-10-13</x:v>
      </x:c>
    </x:row>
    <x:row r="41" ht="57.45000076293945" hidden="0">
      <x:c r="A41" s="2" t="str">
        <x:v>CL-HULK181-0040</x:v>
      </x:c>
      <x:c r="B41" s="2" t="str">
        <x:v>Betty and Veronica Friends Forever: Summer Surf Party</x:v>
      </x:c>
      <x:c r="C41" s="2" t="str">
        <x:v>#1</x:v>
      </x:c>
      <x:c r="D41" s="2" t="n">
        <x:v>2022</x:v>
      </x:c>
      <x:c r="E41" s="2" t="str">
        <x:v>Archie Comics</x:v>
      </x:c>
      <x:c r="F41" s="2" t="str">
        <x:v>Marco D'Alfonso</x:v>
      </x:c>
      <x:c r="G41" s="2" t="str">
        <x:v>Stadium Comics Incredible Hulk #181 Homage Metal Variant / Stadium Comics Incredible Hulk #181 Homage Variant</x:v>
      </x:c>
      <x:c r="H41" s="2" t="str">
        <x:v>Parody / homage</x:v>
      </x:c>
      <x:c r="I41" s="2"/>
      <x:c r="J41" s="2" t="str">
        <x:v>Stadium Comics</x:v>
      </x:c>
      <x:c r="K41" s="2"/>
      <x:c r="L41" s="2" t="str">
        <x:v>Standard: 250; metal: 25</x:v>
      </x:c>
      <x:c r="M41" s="2" t="str">
        <x:v>Metal</x:v>
      </x:c>
      <x:c r="N41" s="2" t="str">
        <x:v>US / English</x:v>
      </x:c>
      <x:c r="O41" s="2" t="str">
        <x:v>2022-07-13</x:v>
      </x:c>
      <x:c r="P41" s="2" t="str">
        <x:v>Listed on galko's League of Comic Geeks list 'Cover Homage: The Incredible Hulk #181'. The League of Comic Geeks variant name itself names the target. A second source (retailer or press) also ties it to the original.</x:v>
      </x:c>
      <x:c r="Q41" s="2" t="str">
        <x:v>Retailer confirms artist and edition-specific limits. Multiple finishes use the same artwork.</x:v>
      </x:c>
      <x:c r="R41" s="2" t="str">
        <x:v>Verified</x:v>
      </x:c>
      <x:c r="S41" s="3" t="str">
        <x:v>https://leagueofcomicgeeks.com/comic/7857588/betty-and-veronica-friends-forever-summer-surf-party-1?variant=1757061</x:v>
      </x:c>
      <x:c r="T41" s="3" t="str">
        <x:v>https://www.stadiumcomics.com/products/betty-veronica-1-surf-party-hulk-181-homage-variant-pre-order</x:v>
      </x:c>
      <x:c r="U41" s="3" t="str">
        <x:v>https://s3.amazonaws.com/comicgeeks/comics/covers/medium-1757061.jpg</x:v>
      </x:c>
      <x:c r="V41" s="2"/>
      <x:c r="W41" s="2" t="str">
        <x:v>Published</x:v>
      </x:c>
      <x:c r="X41" s="2" t="str">
        <x:v>Source verification 2026-10-13</x:v>
      </x:c>
    </x:row>
    <x:row r="42" ht="102.19999694824219" hidden="0">
      <x:c r="A42" s="2" t="str">
        <x:v>CL-HULK181-0041</x:v>
      </x:c>
      <x:c r="B42" s="2" t="str">
        <x:v>Ghost Rider</x:v>
      </x:c>
      <x:c r="C42" s="2" t="str">
        <x:v>#7</x:v>
      </x:c>
      <x:c r="D42" s="2" t="n">
        <x:v>2022</x:v>
      </x:c>
      <x:c r="E42" s="2" t="str">
        <x:v>Marvel Comics</x:v>
      </x:c>
      <x:c r="F42" s="2" t="str">
        <x:v>Alan Quah</x:v>
      </x:c>
      <x:c r="G42" s="2" t="str">
        <x:v>Unknown Comic / Street Level Hero / Comic Traders / Antihero Gallery / 616 Comics Alan Quah Variant / Unknown Comic / Street Level Hero / Comic Traders / Antihero Gallery / 616 Comics Alan Quah Virgin Variant</x:v>
      </x:c>
      <x:c r="H42" s="2" t="str">
        <x:v>Direct homage</x:v>
      </x:c>
      <x:c r="I42" s="2"/>
      <x:c r="J42" s="2" t="str">
        <x:v>Unknown Comic / Street Level Hero / Comic Traders / Antihero Gallery / 616 Comics</x:v>
      </x:c>
      <x:c r="K42" s="2"/>
      <x:c r="L42" s="2"/>
      <x:c r="M42" s="2" t="str">
        <x:v>Virgin</x:v>
      </x:c>
      <x:c r="N42" s="2" t="str">
        <x:v>US / English</x:v>
      </x:c>
      <x:c r="O42" s="2" t="str">
        <x:v>2022-10-12</x:v>
      </x:c>
      <x:c r="P42" s="2" t="str">
        <x:v>Listed on galko's League of Comic Geeks list 'Cover Homage: The Incredible Hulk #181'.</x:v>
      </x:c>
      <x:c r="Q42" s="2" t="str">
        <x:v>Consolidated 2 versions: Unknown Comic / Street Level Hero / Comic Traders / Antihero Gallery / 616 Comics Alan Quah Variant; Unknown Comic / Street Level Hero / Comic Traders / Antihero Gallery / 616 Comics Alan Quah Virgin Variant. Single source (galko). View the image to confirm the composition.</x:v>
      </x:c>
      <x:c r="R42" s="2" t="str">
        <x:v>Partial</x:v>
      </x:c>
      <x:c r="S42" s="3" t="str">
        <x:v>https://leagueofcomicgeeks.com/comic/1885084/ghost-rider-7?variant=5863268</x:v>
      </x:c>
      <x:c r="T42" s="3" t="str">
        <x:v>https://leagueofcomicgeeks.com/profile/galko/lists/10674/cover-homage-the-incredible-hulk-181</x:v>
      </x:c>
      <x:c r="U42" s="3" t="str">
        <x:v>https://s3.amazonaws.com/comicgeeks/comics/covers/medium-5863268.jpg</x:v>
      </x:c>
      <x:c r="V42" s="2"/>
      <x:c r="W42" s="2" t="str">
        <x:v>Published</x:v>
      </x:c>
      <x:c r="X42" s="2" t="str">
        <x:v>Deep search 2026-10-13</x:v>
      </x:c>
    </x:row>
    <x:row r="43" ht="35.04999923706055" hidden="0">
      <x:c r="A43" s="2" t="str">
        <x:v>CL-HULK181-0042</x:v>
      </x:c>
      <x:c r="B43" s="2" t="str">
        <x:v>Hulk</x:v>
      </x:c>
      <x:c r="C43" s="2" t="str">
        <x:v>#4</x:v>
      </x:c>
      <x:c r="D43" s="2" t="n">
        <x:v>2022</x:v>
      </x:c>
      <x:c r="E43" s="2" t="str">
        <x:v>Marvel Comics</x:v>
      </x:c>
      <x:c r="F43" s="2" t="str">
        <x:v>Arthur Adams</x:v>
      </x:c>
      <x:c r="G43" s="2" t="str">
        <x:v>Arthur Adams Black &amp; White Variant / Arthur Adams Variant</x:v>
      </x:c>
      <x:c r="H43" s="2" t="str">
        <x:v>Direct homage</x:v>
      </x:c>
      <x:c r="I43" s="2"/>
      <x:c r="J43" s="2"/>
      <x:c r="K43" s="2"/>
      <x:c r="L43" s="2"/>
      <x:c r="M43" s="2" t="str">
        <x:v>B&amp;W</x:v>
      </x:c>
      <x:c r="N43" s="2" t="str">
        <x:v>US / English</x:v>
      </x:c>
      <x:c r="O43" s="2" t="str">
        <x:v>2022-02-16</x:v>
      </x:c>
      <x:c r="P43" s="2" t="str">
        <x:v>Listed on galko's League of Comic Geeks list 'Cover Homage: The Incredible Hulk #181'.</x:v>
      </x:c>
      <x:c r="Q43" s="2" t="str">
        <x:v>Consolidated 2 versions: Arthur Adams Black &amp; White Variant; Arthur Adams Variant. Single source (galko). View the image to confirm the composition.</x:v>
      </x:c>
      <x:c r="R43" s="2" t="str">
        <x:v>Partial</x:v>
      </x:c>
      <x:c r="S43" s="3" t="str">
        <x:v>https://leagueofcomicgeeks.com/comic/5878833/hulk-4?variant=3249033</x:v>
      </x:c>
      <x:c r="T43" s="3" t="str">
        <x:v>https://leagueofcomicgeeks.com/profile/galko/lists/10674/cover-homage-the-incredible-hulk-181</x:v>
      </x:c>
      <x:c r="U43" s="3" t="str">
        <x:v>https://s3.amazonaws.com/comicgeeks/comics/covers/medium-3249033.jpg</x:v>
      </x:c>
      <x:c r="V43" s="2"/>
      <x:c r="W43" s="2" t="str">
        <x:v>Published</x:v>
      </x:c>
      <x:c r="X43" s="2" t="str">
        <x:v>Deep search 2026-10-13</x:v>
      </x:c>
    </x:row>
    <x:row r="44" ht="57.45000076293945" hidden="0">
      <x:c r="A44" s="2" t="str">
        <x:v>CL-HULK181-0043</x:v>
      </x:c>
      <x:c r="B44" s="2" t="str">
        <x:v>Hulk</x:v>
      </x:c>
      <x:c r="C44" s="2" t="str">
        <x:v>#6</x:v>
      </x:c>
      <x:c r="D44" s="2" t="n">
        <x:v>2022</x:v>
      </x:c>
      <x:c r="E44" s="2" t="str">
        <x:v>Marvel Comics</x:v>
      </x:c>
      <x:c r="F44" s="2" t="str">
        <x:v>Larry Houston</x:v>
      </x:c>
      <x:c r="G44" s="2" t="str">
        <x:v>Arsenal Comics / Cape &amp; Cowl Comics Larry Houston Variant / Arsenal Comics / Cape &amp; Cowl Comics Larry Houston Virgin Variant</x:v>
      </x:c>
      <x:c r="H44" s="2" t="str">
        <x:v>Direct homage</x:v>
      </x:c>
      <x:c r="I44" s="2"/>
      <x:c r="J44" s="2" t="str">
        <x:v>Arsenal Comics / Cape &amp; Cowl Comics</x:v>
      </x:c>
      <x:c r="K44" s="2"/>
      <x:c r="L44" s="2"/>
      <x:c r="M44" s="2" t="str">
        <x:v>Virgin</x:v>
      </x:c>
      <x:c r="N44" s="2" t="str">
        <x:v>US / English</x:v>
      </x:c>
      <x:c r="O44" s="2" t="str">
        <x:v>2022-04-20</x:v>
      </x:c>
      <x:c r="P44" s="2" t="str">
        <x:v>Listed on galko's League of Comic Geeks list 'Cover Homage: The Incredible Hulk #181'.</x:v>
      </x:c>
      <x:c r="Q44" s="2" t="str">
        <x:v>Consolidated 2 versions: Arsenal Comics / Cape &amp; Cowl Comics Larry Houston Variant; Arsenal Comics / Cape &amp; Cowl Comics Larry Houston Virgin Variant. Single source (galko). View the image to confirm the composition.</x:v>
      </x:c>
      <x:c r="R44" s="2" t="str">
        <x:v>Verified</x:v>
      </x:c>
      <x:c r="S44" s="3" t="str">
        <x:v>https://leagueofcomicgeeks.com/comic/6461397/hulk-6?variant=7214473</x:v>
      </x:c>
      <x:c r="T44" s="3" t="str">
        <x:v>https://stores.comichub.com/cape_and_cowl_comics/products/hulk-6-cape-cowl-arsenal-exclusive-x-men-animated-series-style-hulk-181-homage-variant</x:v>
      </x:c>
      <x:c r="U44" s="3" t="str">
        <x:v>https://s3.amazonaws.com/comicgeeks/comics/covers/medium-7214473.jpg</x:v>
      </x:c>
      <x:c r="V44" s="2"/>
      <x:c r="W44" s="2" t="str">
        <x:v>Published</x:v>
      </x:c>
      <x:c r="X44" s="2" t="str">
        <x:v>Source verification 2026-10-13</x:v>
      </x:c>
    </x:row>
    <x:row r="45" ht="79.8499984741211" hidden="0">
      <x:c r="A45" s="2" t="str">
        <x:v>CL-HULK181-0044</x:v>
      </x:c>
      <x:c r="B45" s="2" t="str">
        <x:v>Hulk</x:v>
      </x:c>
      <x:c r="C45" s="2" t="str">
        <x:v>#6</x:v>
      </x:c>
      <x:c r="D45" s="2" t="n">
        <x:v>2022</x:v>
      </x:c>
      <x:c r="E45" s="2" t="str">
        <x:v>Marvel Comics</x:v>
      </x:c>
      <x:c r="F45" s="2" t="str">
        <x:v>Stephen Segovia</x:v>
      </x:c>
      <x:c r="G45" s="2" t="str">
        <x:v>Unknown Comics / Street Level Hero / Comic Traders Stephen Segovia Variant / Unknown Comics / Street Level Hero / Comic Traders Stephen Segovia Virgin Variant</x:v>
      </x:c>
      <x:c r="H45" s="2" t="str">
        <x:v>Direct homage</x:v>
      </x:c>
      <x:c r="I45" s="2"/>
      <x:c r="J45" s="2" t="str">
        <x:v>Unknown Comics / Street Level Hero / Comic Traders</x:v>
      </x:c>
      <x:c r="K45" s="2"/>
      <x:c r="L45" s="2"/>
      <x:c r="M45" s="2" t="str">
        <x:v>Virgin</x:v>
      </x:c>
      <x:c r="N45" s="2" t="str">
        <x:v>US / English</x:v>
      </x:c>
      <x:c r="O45" s="2" t="str">
        <x:v>2022-04-20</x:v>
      </x:c>
      <x:c r="P45" s="2" t="str">
        <x:v>Listed on galko's League of Comic Geeks list 'Cover Homage: The Incredible Hulk #181'.</x:v>
      </x:c>
      <x:c r="Q45" s="2" t="str">
        <x:v>Consolidated 2 versions: Unknown Comics / Street Level Hero / Comic Traders Stephen Segovia Variant; Unknown Comics / Street Level Hero / Comic Traders Stephen Segovia Virgin Variant. Single source (galko). View the image to confirm the composition.</x:v>
      </x:c>
      <x:c r="R45" s="2" t="str">
        <x:v>Partial</x:v>
      </x:c>
      <x:c r="S45" s="3" t="str">
        <x:v>https://leagueofcomicgeeks.com/comic/6461397/hulk-6?variant=6330602</x:v>
      </x:c>
      <x:c r="T45" s="3" t="str">
        <x:v>https://leagueofcomicgeeks.com/profile/galko/lists/10674/cover-homage-the-incredible-hulk-181</x:v>
      </x:c>
      <x:c r="U45" s="3" t="str">
        <x:v>https://s3.amazonaws.com/comicgeeks/comics/covers/medium-6330602.jpg</x:v>
      </x:c>
      <x:c r="V45" s="2"/>
      <x:c r="W45" s="2" t="str">
        <x:v>Published</x:v>
      </x:c>
      <x:c r="X45" s="2" t="str">
        <x:v>Deep search 2026-10-13</x:v>
      </x:c>
    </x:row>
    <x:row r="46" ht="23.850000381469727" hidden="0">
      <x:c r="A46" s="2" t="str">
        <x:v>CL-HULK181-0045</x:v>
      </x:c>
      <x:c r="B46" s="2" t="str">
        <x:v>Hulk vs. Thor: Banner of War Alpha</x:v>
      </x:c>
      <x:c r="C46" s="2" t="str">
        <x:v>#1</x:v>
      </x:c>
      <x:c r="D46" s="2" t="n">
        <x:v>2022</x:v>
      </x:c>
      <x:c r="E46" s="2" t="str">
        <x:v>Marvel Comics</x:v>
      </x:c>
      <x:c r="F46" s="2" t="str">
        <x:v>Ron Lim (variant name says 'Lim')</x:v>
      </x:c>
      <x:c r="G46" s="2" t="str">
        <x:v>Lim Variant</x:v>
      </x:c>
      <x:c r="H46" s="2" t="str">
        <x:v>Direct homage</x:v>
      </x:c>
      <x:c r="I46" s="2"/>
      <x:c r="J46" s="2"/>
      <x:c r="K46" s="2"/>
      <x:c r="L46" s="2"/>
      <x:c r="M46" s="2" t="str">
        <x:v>Variant cover</x:v>
      </x:c>
      <x:c r="N46" s="2" t="str">
        <x:v>US / English</x:v>
      </x:c>
      <x:c r="O46" s="2" t="str">
        <x:v>2022-05-11</x:v>
      </x:c>
      <x:c r="P46" s="2" t="str">
        <x:v>Listed on galko's League of Comic Geeks list 'Cover Homage: The Incredible Hulk #181'.</x:v>
      </x:c>
      <x:c r="Q46" s="2" t="str">
        <x:v>Single source (galko). View the image to confirm the composition.</x:v>
      </x:c>
      <x:c r="R46" s="2" t="str">
        <x:v>Partial</x:v>
      </x:c>
      <x:c r="S46" s="3" t="str">
        <x:v>https://leagueofcomicgeeks.com/comic/8626265/hulk-vs-thor-banner-of-war-alpha-1?variant=7946455</x:v>
      </x:c>
      <x:c r="T46" s="3" t="str">
        <x:v>https://leagueofcomicgeeks.com/profile/galko/lists/10674/cover-homage-the-incredible-hulk-181</x:v>
      </x:c>
      <x:c r="U46" s="3" t="str">
        <x:v>https://s3.amazonaws.com/comicgeeks/comics/covers/medium-7946455.jpg</x:v>
      </x:c>
      <x:c r="V46" s="2"/>
      <x:c r="W46" s="2" t="str">
        <x:v>Published</x:v>
      </x:c>
      <x:c r="X46" s="2" t="str">
        <x:v>Deep search 2026-10-13</x:v>
      </x:c>
    </x:row>
    <x:row r="47" ht="35.04999923706055" hidden="0">
      <x:c r="A47" s="2" t="str">
        <x:v>CL-HULK181-0046</x:v>
      </x:c>
      <x:c r="B47" s="2" t="str">
        <x:v>The Amazing Spider-Man</x:v>
      </x:c>
      <x:c r="C47" s="2" t="str">
        <x:v>#1</x:v>
      </x:c>
      <x:c r="D47" s="2" t="n">
        <x:v>2022</x:v>
      </x:c>
      <x:c r="E47" s="2" t="str">
        <x:v>Marvel Comics</x:v>
      </x:c>
      <x:c r="F47" s="2" t="str">
        <x:v>Marcus To</x:v>
      </x:c>
      <x:c r="G47" s="2" t="str">
        <x:v>Stadium Comics Marcus To Variant</x:v>
      </x:c>
      <x:c r="H47" s="2" t="str">
        <x:v>Direct homage</x:v>
      </x:c>
      <x:c r="I47" s="2"/>
      <x:c r="J47" s="2" t="str">
        <x:v>Stadium Comics</x:v>
      </x:c>
      <x:c r="K47" s="2"/>
      <x:c r="L47" s="2"/>
      <x:c r="M47" s="2" t="str">
        <x:v>Variant cover</x:v>
      </x:c>
      <x:c r="N47" s="2" t="str">
        <x:v>US / English</x:v>
      </x:c>
      <x:c r="O47" s="2" t="str">
        <x:v>2022-04-27</x:v>
      </x:c>
      <x:c r="P47" s="2" t="str">
        <x:v>Listed on galko's League of Comic Geeks list 'Cover Homage: The Incredible Hulk #181'. A second source (retailer or press) also ties it to the original.</x:v>
      </x:c>
      <x:c r="Q47" s="2"/>
      <x:c r="R47" s="2" t="str">
        <x:v>Verified</x:v>
      </x:c>
      <x:c r="S47" s="3" t="str">
        <x:v>https://leagueofcomicgeeks.com/comic/4588168/the-amazing-spider-man-1?variant=8042992</x:v>
      </x:c>
      <x:c r="T47" s="3" t="str">
        <x:v>https://www.stadiumcomics.com/products/amazing-spider-man-1-hulk-181-homage-variant-pre-order</x:v>
      </x:c>
      <x:c r="U47" s="3" t="str">
        <x:v>https://s3.amazonaws.com/comicgeeks/comics/covers/medium-8042992.jpg</x:v>
      </x:c>
      <x:c r="V47" s="2"/>
      <x:c r="W47" s="2" t="str">
        <x:v>Published</x:v>
      </x:c>
      <x:c r="X47" s="2" t="str">
        <x:v>Deep search 2026-10-13</x:v>
      </x:c>
    </x:row>
    <x:row r="48" ht="23.850000381469727" hidden="0">
      <x:c r="A48" s="2" t="str">
        <x:v>CL-HULK181-0047</x:v>
      </x:c>
      <x:c r="B48" s="2" t="str">
        <x:v>Thor</x:v>
      </x:c>
      <x:c r="C48" s="2" t="str">
        <x:v>#25</x:v>
      </x:c>
      <x:c r="D48" s="2" t="n">
        <x:v>2022</x:v>
      </x:c>
      <x:c r="E48" s="2" t="str">
        <x:v>Marvel Comics</x:v>
      </x:c>
      <x:c r="F48" s="2" t="str">
        <x:v>Ken Lashley</x:v>
      </x:c>
      <x:c r="G48" s="2" t="str">
        <x:v>KRS Comics SDCC Lashley Variant</x:v>
      </x:c>
      <x:c r="H48" s="2" t="str">
        <x:v>Direct homage</x:v>
      </x:c>
      <x:c r="I48" s="2"/>
      <x:c r="J48" s="2" t="str">
        <x:v>KRS Comics</x:v>
      </x:c>
      <x:c r="K48" s="2" t="str">
        <x:v>SDCC</x:v>
      </x:c>
      <x:c r="L48" s="2"/>
      <x:c r="M48" s="2" t="str">
        <x:v>Variant cover</x:v>
      </x:c>
      <x:c r="N48" s="2" t="str">
        <x:v>US / English</x:v>
      </x:c>
      <x:c r="O48" s="2" t="str">
        <x:v>2022-05-18</x:v>
      </x:c>
      <x:c r="P48" s="2" t="str">
        <x:v>Listed on galko's League of Comic Geeks list 'Cover Homage: The Incredible Hulk #181'.</x:v>
      </x:c>
      <x:c r="Q48" s="2" t="str">
        <x:v>Single source (galko). View the image to confirm the composition.</x:v>
      </x:c>
      <x:c r="R48" s="2" t="str">
        <x:v>Partial</x:v>
      </x:c>
      <x:c r="S48" s="3" t="str">
        <x:v>https://leagueofcomicgeeks.com/comic/8840746/thor-25?variant=3112911</x:v>
      </x:c>
      <x:c r="T48" s="3" t="str">
        <x:v>https://leagueofcomicgeeks.com/profile/galko/lists/10674/cover-homage-the-incredible-hulk-181</x:v>
      </x:c>
      <x:c r="U48" s="3" t="str">
        <x:v>https://s3.amazonaws.com/comicgeeks/comics/covers/medium-3112911.jpg</x:v>
      </x:c>
      <x:c r="V48" s="2"/>
      <x:c r="W48" s="2" t="str">
        <x:v>Published</x:v>
      </x:c>
      <x:c r="X48" s="2" t="str">
        <x:v>Deep search 2026-10-13</x:v>
      </x:c>
    </x:row>
    <x:row r="49" ht="35.04999923706055" hidden="0">
      <x:c r="A49" s="2" t="str">
        <x:v>CL-HULK181-0048</x:v>
      </x:c>
      <x:c r="B49" s="2" t="str">
        <x:v>What If… Miles Morales</x:v>
      </x:c>
      <x:c r="C49" s="2" t="str">
        <x:v>#2</x:v>
      </x:c>
      <x:c r="D49" s="2" t="n">
        <x:v>2022</x:v>
      </x:c>
      <x:c r="E49" s="2" t="str">
        <x:v>Marvel Comics</x:v>
      </x:c>
      <x:c r="F49" s="2" t="str">
        <x:v>Björn Barends</x:v>
      </x:c>
      <x:c r="G49" s="2" t="str">
        <x:v>KRS Comics Björn Barends Variant / KRS Comics Björn Barends Virgin Variant</x:v>
      </x:c>
      <x:c r="H49" s="2" t="str">
        <x:v>Direct homage</x:v>
      </x:c>
      <x:c r="I49" s="2"/>
      <x:c r="J49" s="2" t="str">
        <x:v>KRS Comics</x:v>
      </x:c>
      <x:c r="K49" s="2"/>
      <x:c r="L49" s="2"/>
      <x:c r="M49" s="2" t="str">
        <x:v>Virgin</x:v>
      </x:c>
      <x:c r="N49" s="2" t="str">
        <x:v>US / English</x:v>
      </x:c>
      <x:c r="O49" s="2" t="str">
        <x:v>2022-04-13</x:v>
      </x:c>
      <x:c r="P49" s="2" t="str">
        <x:v>Listed on galko's League of Comic Geeks list 'Cover Homage: The Incredible Hulk #181'.</x:v>
      </x:c>
      <x:c r="Q49" s="2" t="str">
        <x:v>Consolidated 2 versions: KRS Comics Björn Barends Variant; KRS Comics Björn Barends Virgin Variant. Single source (galko). View the image to confirm the composition.</x:v>
      </x:c>
      <x:c r="R49" s="2" t="str">
        <x:v>Partial</x:v>
      </x:c>
      <x:c r="S49" s="3" t="str">
        <x:v>https://leagueofcomicgeeks.com/comic/5306628/what-if-miles-morales-2?variant=5206816</x:v>
      </x:c>
      <x:c r="T49" s="3" t="str">
        <x:v>https://leagueofcomicgeeks.com/profile/galko/lists/10674/cover-homage-the-incredible-hulk-181</x:v>
      </x:c>
      <x:c r="U49" s="3" t="str">
        <x:v>https://s3.amazonaws.com/comicgeeks/comics/covers/medium-5206816.jpg</x:v>
      </x:c>
      <x:c r="V49" s="2"/>
      <x:c r="W49" s="2" t="str">
        <x:v>Published</x:v>
      </x:c>
      <x:c r="X49" s="2" t="str">
        <x:v>Deep search 2026-10-13</x:v>
      </x:c>
    </x:row>
    <x:row r="50" ht="35.04999923706055" hidden="0">
      <x:c r="A50" s="2" t="str">
        <x:v>CL-HULK181-0049</x:v>
      </x:c>
      <x:c r="B50" s="2" t="str">
        <x:v>X Lives of Wolverine</x:v>
      </x:c>
      <x:c r="C50" s="2" t="str">
        <x:v>#1</x:v>
      </x:c>
      <x:c r="D50" s="2" t="n">
        <x:v>2022</x:v>
      </x:c>
      <x:c r="E50" s="2" t="str">
        <x:v>Marvel Comics</x:v>
      </x:c>
      <x:c r="F50" s="2" t="str">
        <x:v>Will Sliney</x:v>
      </x:c>
      <x:c r="G50" s="2" t="str">
        <x:v>Will Sliney Homage Variant</x:v>
      </x:c>
      <x:c r="H50" s="2" t="str">
        <x:v>Direct homage</x:v>
      </x:c>
      <x:c r="I50" s="2"/>
      <x:c r="J50" s="2"/>
      <x:c r="K50" s="2"/>
      <x:c r="L50" s="2"/>
      <x:c r="M50" s="2" t="str">
        <x:v>Variant cover</x:v>
      </x:c>
      <x:c r="N50" s="2" t="str">
        <x:v>US / English</x:v>
      </x:c>
      <x:c r="O50" s="2" t="str">
        <x:v>2022-01-19</x:v>
      </x:c>
      <x:c r="P50" s="2" t="str">
        <x:v>Listed on galko's League of Comic Geeks list 'Cover Homage: The Incredible Hulk #181'. A second source (retailer or press) also ties it to the original.</x:v>
      </x:c>
      <x:c r="Q50" s="2"/>
      <x:c r="R50" s="2" t="str">
        <x:v>Verified</x:v>
      </x:c>
      <x:c r="S50" s="3" t="str">
        <x:v>https://leagueofcomicgeeks.com/comic/5979973/x-lives-of-wolverine-1?variant=3544250</x:v>
      </x:c>
      <x:c r="T50" s="3" t="str">
        <x:v>https://unknowncomicbooks.com/products/x-lives-of-wolverine-1-will-sliney-incredible-hulk-181-homage-variant-01-19-2022-marvel</x:v>
      </x:c>
      <x:c r="U50" s="3" t="str">
        <x:v>https://s3.amazonaws.com/comicgeeks/comics/covers/medium-3544250.jpg</x:v>
      </x:c>
      <x:c r="V50" s="2"/>
      <x:c r="W50" s="2" t="str">
        <x:v>Published</x:v>
      </x:c>
      <x:c r="X50" s="2" t="str">
        <x:v>Deep search 2026-10-13</x:v>
      </x:c>
    </x:row>
    <x:row r="51" ht="79.8499984741211" hidden="0">
      <x:c r="A51" s="2" t="str">
        <x:v>CL-HULK181-0050</x:v>
      </x:c>
      <x:c r="B51" s="2" t="str">
        <x:v>Predator vs. Wolverine</x:v>
      </x:c>
      <x:c r="C51" s="2" t="str">
        <x:v>#1</x:v>
      </x:c>
      <x:c r="D51" s="2" t="n">
        <x:v>2023</x:v>
      </x:c>
      <x:c r="E51" s="2" t="str">
        <x:v>Marvel Comics</x:v>
      </x:c>
      <x:c r="F51" s="2" t="str">
        <x:v>Björn Barends</x:v>
      </x:c>
      <x:c r="G51" s="2" t="str">
        <x:v>Comic Kingdom Creative / Bird City Comics / Slab City Comics / Clan McDonald Comics / Jolzar Collectibles / Underdog Comics Björn Barends Variant</x:v>
      </x:c>
      <x:c r="H51" s="2" t="str">
        <x:v>Direct homage</x:v>
      </x:c>
      <x:c r="I51" s="2"/>
      <x:c r="J51" s="2" t="str">
        <x:v>Comic Kingdom Creative / Bird City Comics / Slab City Comics / Clan McDonald Comics / Jolzar Collectibles / Underdog Comics</x:v>
      </x:c>
      <x:c r="K51" s="2"/>
      <x:c r="L51" s="2"/>
      <x:c r="M51" s="2" t="str">
        <x:v>Variant cover</x:v>
      </x:c>
      <x:c r="N51" s="2" t="str">
        <x:v>US / English</x:v>
      </x:c>
      <x:c r="O51" s="2" t="str">
        <x:v>2023-09-20</x:v>
      </x:c>
      <x:c r="P51" s="2" t="str">
        <x:v>Listed on galko's League of Comic Geeks list 'Cover Homage: The Incredible Hulk #181'.</x:v>
      </x:c>
      <x:c r="Q51" s="2" t="str">
        <x:v>Single source (galko). View the image to confirm the composition.</x:v>
      </x:c>
      <x:c r="R51" s="2" t="str">
        <x:v>Partial</x:v>
      </x:c>
      <x:c r="S51" s="3" t="str">
        <x:v>https://leagueofcomicgeeks.com/comic/9223772/predator-vs-wolverine-1?variant=5987298</x:v>
      </x:c>
      <x:c r="T51" s="3" t="str">
        <x:v>https://leagueofcomicgeeks.com/profile/galko/lists/10674/cover-homage-the-incredible-hulk-181</x:v>
      </x:c>
      <x:c r="U51" s="3" t="str">
        <x:v>https://s3.amazonaws.com/comicgeeks/comics/covers/medium-5987298.jpg</x:v>
      </x:c>
      <x:c r="V51" s="2"/>
      <x:c r="W51" s="2" t="str">
        <x:v>Published</x:v>
      </x:c>
      <x:c r="X51" s="2" t="str">
        <x:v>Deep search 2026-10-13</x:v>
      </x:c>
    </x:row>
    <x:row r="52" ht="46.25" hidden="0">
      <x:c r="A52" s="2" t="str">
        <x:v>CL-HULK181-0051</x:v>
      </x:c>
      <x:c r="B52" s="2" t="str">
        <x:v>Spider-Boy</x:v>
      </x:c>
      <x:c r="C52" s="2" t="str">
        <x:v>#1</x:v>
      </x:c>
      <x:c r="D52" s="2" t="n">
        <x:v>2023</x:v>
      </x:c>
      <x:c r="E52" s="2" t="str">
        <x:v>Marvel Comics</x:v>
      </x:c>
      <x:c r="F52" s="2" t="str">
        <x:v>Skan Srisuwan</x:v>
      </x:c>
      <x:c r="G52" s="2" t="str">
        <x:v>Golden Apple Comics Skan Srisuwan Variant / Golden Apple Comics Skan Srisuwan Virgin Variant</x:v>
      </x:c>
      <x:c r="H52" s="2" t="str">
        <x:v>Direct homage</x:v>
      </x:c>
      <x:c r="I52" s="2"/>
      <x:c r="J52" s="2" t="str">
        <x:v>Golden Apple Comics</x:v>
      </x:c>
      <x:c r="K52" s="2"/>
      <x:c r="L52" s="2"/>
      <x:c r="M52" s="2" t="str">
        <x:v>Virgin</x:v>
      </x:c>
      <x:c r="N52" s="2" t="str">
        <x:v>US / English</x:v>
      </x:c>
      <x:c r="O52" s="2" t="str">
        <x:v>2023-11-01</x:v>
      </x:c>
      <x:c r="P52" s="2" t="str">
        <x:v>Listed on galko's League of Comic Geeks list 'Cover Homage: The Incredible Hulk #181'. A second source (retailer or press) also ties it to the original.</x:v>
      </x:c>
      <x:c r="Q52" s="2" t="str">
        <x:v>Consolidated 2 versions: Golden Apple Comics Skan Srisuwan Variant; Golden Apple Comics Skan Srisuwan Virgin Variant.</x:v>
      </x:c>
      <x:c r="R52" s="2" t="str">
        <x:v>Verified</x:v>
      </x:c>
      <x:c r="S52" s="3" t="str">
        <x:v>https://leagueofcomicgeeks.com/comic/8625159/spider-boy-1?variant=9146048</x:v>
      </x:c>
      <x:c r="T52" s="3" t="str">
        <x:v>https://unknowncomicbooks.com/products/spider-boy-1-skan-srisuwan-incredible-hulk-181-homage-variant-11-01-2023-marvel</x:v>
      </x:c>
      <x:c r="U52" s="3" t="str">
        <x:v>https://s3.amazonaws.com/comicgeeks/comics/covers/medium-9146048.jpg</x:v>
      </x:c>
      <x:c r="V52" s="2"/>
      <x:c r="W52" s="2" t="str">
        <x:v>Published</x:v>
      </x:c>
      <x:c r="X52" s="2" t="str">
        <x:v>Deep search 2026-10-13</x:v>
      </x:c>
    </x:row>
    <x:row r="53" ht="35.04999923706055" hidden="0">
      <x:c r="A53" s="2" t="str">
        <x:v>CL-HULK181-0052</x:v>
      </x:c>
      <x:c r="B53" s="2" t="str">
        <x:v>Spider-Gwen Annual</x:v>
      </x:c>
      <x:c r="C53" s="2" t="str">
        <x:v>#1</x:v>
      </x:c>
      <x:c r="D53" s="2" t="n">
        <x:v>2023</x:v>
      </x:c>
      <x:c r="E53" s="2" t="str">
        <x:v>Marvel Comics</x:v>
      </x:c>
      <x:c r="F53" s="2" t="str">
        <x:v>Marcus To</x:v>
      </x:c>
      <x:c r="G53" s="2" t="str">
        <x:v>Stadium Comics Marcus To Homage Variant</x:v>
      </x:c>
      <x:c r="H53" s="2" t="str">
        <x:v>Direct homage</x:v>
      </x:c>
      <x:c r="I53" s="2"/>
      <x:c r="J53" s="2" t="str">
        <x:v>Stadium Comics</x:v>
      </x:c>
      <x:c r="K53" s="2"/>
      <x:c r="L53" s="2"/>
      <x:c r="M53" s="2" t="str">
        <x:v>Variant cover</x:v>
      </x:c>
      <x:c r="N53" s="2" t="str">
        <x:v>US / English</x:v>
      </x:c>
      <x:c r="O53" s="2" t="str">
        <x:v>2023-09-06</x:v>
      </x:c>
      <x:c r="P53" s="2" t="str">
        <x:v>Listed on galko's League of Comic Geeks list 'Cover Homage: The Incredible Hulk #181'. A second source (retailer or press) also ties it to the original.</x:v>
      </x:c>
      <x:c r="Q53" s="2"/>
      <x:c r="R53" s="2" t="str">
        <x:v>Verified</x:v>
      </x:c>
      <x:c r="S53" s="3" t="str">
        <x:v>https://leagueofcomicgeeks.com/comic/2276654/spider-gwen-annual-1?variant=6566828</x:v>
      </x:c>
      <x:c r="T53" s="3" t="str">
        <x:v>https://www.stadiumcomics.com/products/spider-gwen-annual-1-pre-order</x:v>
      </x:c>
      <x:c r="U53" s="3" t="str">
        <x:v>https://s3.amazonaws.com/comicgeeks/comics/covers/medium-6566828.jpg</x:v>
      </x:c>
      <x:c r="V53" s="2"/>
      <x:c r="W53" s="2" t="str">
        <x:v>Published</x:v>
      </x:c>
      <x:c r="X53" s="2" t="str">
        <x:v>Deep search 2026-10-13</x:v>
      </x:c>
    </x:row>
    <x:row r="54" ht="23.850000381469727" hidden="0">
      <x:c r="A54" s="2" t="str">
        <x:v>CL-HULK181-0053</x:v>
      </x:c>
      <x:c r="B54" s="2" t="str">
        <x:v>Wolverine</x:v>
      </x:c>
      <x:c r="C54" s="2" t="str">
        <x:v>#37</x:v>
      </x:c>
      <x:c r="D54" s="2" t="n">
        <x:v>2023</x:v>
      </x:c>
      <x:c r="E54" s="2" t="str">
        <x:v>Marvel Comics</x:v>
      </x:c>
      <x:c r="F54" s="2" t="str">
        <x:v>Leinil Francis Yu</x:v>
      </x:c>
      <x:c r="G54" s="2" t="str">
        <x:v>Standard cover</x:v>
      </x:c>
      <x:c r="H54" s="2" t="str">
        <x:v>Direct homage</x:v>
      </x:c>
      <x:c r="I54" s="2" t="str">
        <x:v>Wolverine; Hulk; Wolverine clones</x:v>
      </x:c>
      <x:c r="J54" s="2"/>
      <x:c r="K54" s="2"/>
      <x:c r="L54" s="2"/>
      <x:c r="M54" s="2" t="str">
        <x:v>Standard cover</x:v>
      </x:c>
      <x:c r="N54" s="2" t="str">
        <x:v>US / English</x:v>
      </x:c>
      <x:c r="O54" s="2" t="str">
        <x:v>2023-09-20</x:v>
      </x:c>
      <x:c r="P54" s="2" t="str">
        <x:v>Listed on galko's League of Comic Geeks list 'Cover Homage: The Incredible Hulk #181'.</x:v>
      </x:c>
      <x:c r="Q54" s="2" t="str">
        <x:v>Cover artist not named in the galko/LCG record. Single source (galko). View the image to confirm the composition.</x:v>
      </x:c>
      <x:c r="R54" s="2" t="str">
        <x:v>Partial</x:v>
      </x:c>
      <x:c r="S54" s="3" t="str">
        <x:v>https://leagueofcomicgeeks.com/comic/7802588/wolverine-37</x:v>
      </x:c>
      <x:c r="T54" s="3" t="str">
        <x:v>https://alternateworlds.com.au/wp-content/uploads/2023/06/Jul23-MARVEL-PREVIEWS.pdf</x:v>
      </x:c>
      <x:c r="U54" s="3" t="str">
        <x:v>https://s3.amazonaws.com/comicgeeks/comics/covers/medium-7802588.jpg</x:v>
      </x:c>
      <x:c r="V54" s="2"/>
      <x:c r="W54" s="2" t="str">
        <x:v>Published</x:v>
      </x:c>
      <x:c r="X54" s="2" t="str">
        <x:v>Source verification 2026-10-13</x:v>
      </x:c>
    </x:row>
    <x:row r="55" ht="23.850000381469727" hidden="0">
      <x:c r="A55" s="2" t="str">
        <x:v>CL-HULK181-0054</x:v>
      </x:c>
      <x:c r="B55" s="2" t="str">
        <x:v>Герои и Монстры</x:v>
      </x:c>
      <x:c r="C55" s="2" t="str">
        <x:v>#1</x:v>
      </x:c>
      <x:c r="D55" s="2" t="n">
        <x:v>2023</x:v>
      </x:c>
      <x:c r="E55" s="2" t="str">
        <x:v>Bubble Comics</x:v>
      </x:c>
      <x:c r="F55" s="2" t="str">
        <x:v>Alexey Gorbut</x:v>
      </x:c>
      <x:c r="G55" s="2" t="str">
        <x:v>Alexey Gorbut Variant</x:v>
      </x:c>
      <x:c r="H55" s="2" t="str">
        <x:v>Direct homage</x:v>
      </x:c>
      <x:c r="I55" s="2"/>
      <x:c r="J55" s="2"/>
      <x:c r="K55" s="2"/>
      <x:c r="L55" s="2"/>
      <x:c r="M55" s="2" t="str">
        <x:v>Variant cover</x:v>
      </x:c>
      <x:c r="N55" s="2" t="str">
        <x:v>Russia / Russian</x:v>
      </x:c>
      <x:c r="O55" s="2" t="str">
        <x:v>2023-01-28</x:v>
      </x:c>
      <x:c r="P55" s="2" t="str">
        <x:v>Listed on galko's League of Comic Geeks list 'Cover Homage: The Incredible Hulk #181'.</x:v>
      </x:c>
      <x:c r="Q55" s="2" t="str">
        <x:v>Single source (galko). View the image to confirm the composition.</x:v>
      </x:c>
      <x:c r="R55" s="2" t="str">
        <x:v>Partial</x:v>
      </x:c>
      <x:c r="S55" s="3" t="str">
        <x:v>https://leagueofcomicgeeks.com/comic/2929291/1?variant=7936238</x:v>
      </x:c>
      <x:c r="T55" s="3" t="str">
        <x:v>https://leagueofcomicgeeks.com/profile/galko/lists/10674/cover-homage-the-incredible-hulk-181</x:v>
      </x:c>
      <x:c r="U55" s="3" t="str">
        <x:v>https://s3.amazonaws.com/comicgeeks/comics/covers/medium-7936238.jpg</x:v>
      </x:c>
      <x:c r="V55" s="2"/>
      <x:c r="W55" s="2" t="str">
        <x:v>Published</x:v>
      </x:c>
      <x:c r="X55" s="2" t="str">
        <x:v>Deep search 2026-10-13</x:v>
      </x:c>
    </x:row>
    <x:row r="56" ht="35.04999923706055" hidden="0">
      <x:c r="A56" s="2" t="str">
        <x:v>CL-HULK181-0055</x:v>
      </x:c>
      <x:c r="B56" s="2" t="str">
        <x:v>Epic: Super Teenage Wasteland</x:v>
      </x:c>
      <x:c r="C56" s="2" t="str">
        <x:v>#4</x:v>
      </x:c>
      <x:c r="D56" s="2" t="n">
        <x:v>2024</x:v>
      </x:c>
      <x:c r="E56" s="2" t="str">
        <x:v>ComixTribe</x:v>
      </x:c>
      <x:c r="F56" s="2" t="str">
        <x:v>Matt Zolman</x:v>
      </x:c>
      <x:c r="G56" s="2" t="str">
        <x:v>Cover B Matt Zolman The Incredible Hulk #181 Homage Variant</x:v>
      </x:c>
      <x:c r="H56" s="2" t="str">
        <x:v>Direct homage</x:v>
      </x:c>
      <x:c r="I56" s="2"/>
      <x:c r="J56" s="2"/>
      <x:c r="K56" s="2"/>
      <x:c r="L56" s="2"/>
      <x:c r="M56" s="2" t="str">
        <x:v>Variant cover</x:v>
      </x:c>
      <x:c r="N56" s="2" t="str">
        <x:v>US / English</x:v>
      </x:c>
      <x:c r="O56" s="2" t="str">
        <x:v>2024-02-01</x:v>
      </x:c>
      <x:c r="P56" s="2" t="str">
        <x:v>Listed on galko's League of Comic Geeks list 'Cover Homage: The Incredible Hulk #181'. The League of Comic Geeks variant name itself names the target.</x:v>
      </x:c>
      <x:c r="Q56" s="2" t="str">
        <x:v>Creator preorder names #4B Zolman Hulk #181 Homage Cover. Later Kickstarter campaign offers back issue; this does not establish upcoming new artwork.</x:v>
      </x:c>
      <x:c r="R56" s="2" t="str">
        <x:v>Verified</x:v>
      </x:c>
      <x:c r="S56" s="3" t="str">
        <x:v>https://leagueofcomicgeeks.com/comic/8751564/epic-4?variant=2201858</x:v>
      </x:c>
      <x:c r="T56" s="3" t="str">
        <x:v>https://epic5.backerkit.com/hosted_preorders</x:v>
      </x:c>
      <x:c r="U56" s="3" t="str">
        <x:v>https://s3.amazonaws.com/comicgeeks/comics/covers/medium-2201858.jpg</x:v>
      </x:c>
      <x:c r="V56" s="2"/>
      <x:c r="W56" s="2" t="str">
        <x:v>Published</x:v>
      </x:c>
      <x:c r="X56" s="2" t="str">
        <x:v>Source verification 2026-10-13</x:v>
      </x:c>
    </x:row>
    <x:row r="57" ht="35.04999923706055" hidden="0">
      <x:c r="A57" s="2" t="str">
        <x:v>CL-HULK181-0056</x:v>
      </x:c>
      <x:c r="B57" s="2" t="str">
        <x:v>Good Boy: Red Moon Over Kyoto</x:v>
      </x:c>
      <x:c r="C57" s="2" t="str">
        <x:v>#1</x:v>
      </x:c>
      <x:c r="D57" s="2" t="n">
        <x:v>2024</x:v>
      </x:c>
      <x:c r="E57" s="2" t="str">
        <x:v>Four Color Fiends</x:v>
      </x:c>
      <x:c r="F57" s="2" t="str">
        <x:v>Darryl Young</x:v>
      </x:c>
      <x:c r="G57" s="2" t="str">
        <x:v>Cover C Darryl Young Incredible Hulk 181 Homage Chromium Variant</x:v>
      </x:c>
      <x:c r="H57" s="2" t="str">
        <x:v>Direct homage</x:v>
      </x:c>
      <x:c r="I57" s="2"/>
      <x:c r="J57" s="2"/>
      <x:c r="K57" s="2"/>
      <x:c r="L57" s="2"/>
      <x:c r="M57" s="2" t="str">
        <x:v>Chromium</x:v>
      </x:c>
      <x:c r="N57" s="2" t="str">
        <x:v>US / English</x:v>
      </x:c>
      <x:c r="O57" s="2" t="str">
        <x:v>2024-04-24</x:v>
      </x:c>
      <x:c r="P57" s="2" t="str">
        <x:v>Listed on galko's League of Comic Geeks list 'Cover Homage: The Incredible Hulk #181'. The League of Comic Geeks variant name itself names the target.</x:v>
      </x:c>
      <x:c r="Q57" s="2"/>
      <x:c r="R57" s="2" t="str">
        <x:v>Verified</x:v>
      </x:c>
      <x:c r="S57" s="3" t="str">
        <x:v>https://leagueofcomicgeeks.com/comic/5715861/good-boy-red-moon-over-kyoto-1?variant=2170937</x:v>
      </x:c>
      <x:c r="T57" s="3" t="str">
        <x:v>https://leagueofcomicgeeks.com/profile/galko/lists/10674/cover-homage-the-incredible-hulk-181</x:v>
      </x:c>
      <x:c r="U57" s="3" t="str">
        <x:v>https://s3.amazonaws.com/comicgeeks/comics/covers/medium-2170937.jpg</x:v>
      </x:c>
      <x:c r="V57" s="2"/>
      <x:c r="W57" s="2" t="str">
        <x:v>Published</x:v>
      </x:c>
      <x:c r="X57" s="2" t="str">
        <x:v>Deep search 2026-10-13</x:v>
      </x:c>
    </x:row>
    <x:row r="58" ht="102.19999694824219" hidden="0">
      <x:c r="A58" s="2" t="str">
        <x:v>CL-HULK181-0057</x:v>
      </x:c>
      <x:c r="B58" s="2" t="str">
        <x:v>Mark Spears Monsters</x:v>
      </x:c>
      <x:c r="C58" s="2" t="str">
        <x:v>#1</x:v>
      </x:c>
      <x:c r="D58" s="2" t="n">
        <x:v>2024</x:v>
      </x:c>
      <x:c r="E58" s="2" t="str">
        <x:v>Keenspot</x:v>
      </x:c>
      <x:c r="F58" s="2" t="str">
        <x:v>Mark Spears</x:v>
      </x:c>
      <x:c r="G58" s="2" t="str">
        <x:v>NCComicon 2024 Mark Spears Incredible Hulk 181 Homage Foil Variant / NCComicon 2024 Mark Spears Incredible Hulk 181 Homage Metal Variant / NCComicon 2024 Mark Spears Incredible Hulk 181 Homage Variant</x:v>
      </x:c>
      <x:c r="H58" s="2" t="str">
        <x:v>Direct homage</x:v>
      </x:c>
      <x:c r="I58" s="2"/>
      <x:c r="J58" s="2"/>
      <x:c r="K58" s="2" t="str">
        <x:v>NCComicon</x:v>
      </x:c>
      <x:c r="L58" s="2"/>
      <x:c r="M58" s="2" t="str">
        <x:v>Foil, Metal</x:v>
      </x:c>
      <x:c r="N58" s="2" t="str">
        <x:v>US / English</x:v>
      </x:c>
      <x:c r="O58" s="2" t="str">
        <x:v>2024-11-09</x:v>
      </x:c>
      <x:c r="P58" s="2" t="str">
        <x:v>Listed on galko's League of Comic Geeks list 'Cover Homage: The Incredible Hulk #181'. The League of Comic Geeks variant name itself names the target.</x:v>
      </x:c>
      <x:c r="Q58" s="2" t="str">
        <x:v>Consolidated 3 versions: NCComicon 2024 Mark Spears Incredible Hulk 181 Homage Foil Variant; NCComicon 2024 Mark Spears Incredible Hulk 181 Homage Metal Variant; NCComicon 2024 Mark Spears Incredible Hulk 181 Homage Variant.</x:v>
      </x:c>
      <x:c r="R58" s="2" t="str">
        <x:v>Verified</x:v>
      </x:c>
      <x:c r="S58" s="3" t="str">
        <x:v>https://leagueofcomicgeeks.com/comic/2996630/mark-spears-monsters-1?variant=2482341</x:v>
      </x:c>
      <x:c r="T58" s="3" t="str">
        <x:v>https://leagueofcomicgeeks.com/profile/galko/lists/10674/cover-homage-the-incredible-hulk-181</x:v>
      </x:c>
      <x:c r="U58" s="3" t="str">
        <x:v>https://s3.amazonaws.com/comicgeeks/comics/covers/medium-2482341.jpg</x:v>
      </x:c>
      <x:c r="V58" s="2"/>
      <x:c r="W58" s="2" t="str">
        <x:v>Published</x:v>
      </x:c>
      <x:c r="X58" s="2" t="str">
        <x:v>Deep search 2026-10-13</x:v>
      </x:c>
    </x:row>
    <x:row r="59" ht="35.04999923706055" hidden="0">
      <x:c r="A59" s="2" t="str">
        <x:v>CL-HULK181-0058</x:v>
      </x:c>
      <x:c r="B59" s="2" t="str">
        <x:v>Mark Spears Monsters</x:v>
      </x:c>
      <x:c r="C59" s="2" t="str">
        <x:v>#1</x:v>
      </x:c>
      <x:c r="D59" s="2" t="n">
        <x:v>2024</x:v>
      </x:c>
      <x:c r="E59" s="2" t="str">
        <x:v>Keenspot</x:v>
      </x:c>
      <x:c r="F59" s="2" t="str">
        <x:v>Mark Spears</x:v>
      </x:c>
      <x:c r="G59" s="2" t="str">
        <x:v>Ultimate Comics exclusive Hulk 181 homage variant</x:v>
      </x:c>
      <x:c r="H59" s="2" t="str">
        <x:v>Same artwork / edition duplicate</x:v>
      </x:c>
      <x:c r="I59" s="2"/>
      <x:c r="J59" s="2" t="str">
        <x:v>Ultimate Comics</x:v>
      </x:c>
      <x:c r="K59" s="2" t="str">
        <x:v>NCComicon 2024</x:v>
      </x:c>
      <x:c r="L59" s="2" t="str">
        <x:v>Limited to 300</x:v>
      </x:c>
      <x:c r="M59" s="2" t="str">
        <x:v>Retailer exclusive</x:v>
      </x:c>
      <x:c r="N59" s="2" t="str">
        <x:v>US / English</x:v>
      </x:c>
      <x:c r="O59" s="2"/>
      <x:c r="P59" s="2" t="str">
        <x:v>Ultimate Comics titles it 'Mark Spears Monsters #1 Ultimate Comics Exclusive Hulk 181 Homage Variant LTD 300'.</x:v>
      </x:c>
      <x:c r="Q59" s="2" t="str">
        <x:v>NCComicon variant and Ultimate Comics retail listing appear to describe the same Hulk 181 artwork; no independent distinct second composition documented. Link to CL-HULK181-0057 for one artwork with multiple finishes.</x:v>
      </x:c>
      <x:c r="R59" s="2" t="str">
        <x:v>Needs Review</x:v>
      </x:c>
      <x:c r="S59" s="3" t="str">
        <x:v>https://ultimatecomics.com/product/mark-spears-monsters-1-ultimate-comics-exclusive-hulk-181-homage-variant-ltd-300/</x:v>
      </x:c>
      <x:c r="T59" s="2"/>
      <x:c r="U59" s="2"/>
      <x:c r="V59" s="2"/>
      <x:c r="W59" s="2" t="str">
        <x:v>Published</x:v>
      </x:c>
      <x:c r="X59" s="2" t="str">
        <x:v>Source verification 2026-10-13</x:v>
      </x:c>
    </x:row>
    <x:row r="60" ht="23.850000381469727" hidden="0">
      <x:c r="A60" s="2" t="str">
        <x:v>CL-HULK181-0059</x:v>
      </x:c>
      <x:c r="B60" s="2" t="str">
        <x:v>Miguel O'Hara: Spider-Man 2099</x:v>
      </x:c>
      <x:c r="C60" s="2" t="str">
        <x:v>#5</x:v>
      </x:c>
      <x:c r="D60" s="2" t="n">
        <x:v>2024</x:v>
      </x:c>
      <x:c r="E60" s="2" t="str">
        <x:v>Marvel Comics</x:v>
      </x:c>
      <x:c r="F60" s="2" t="str">
        <x:v>Nick Bradshaw</x:v>
      </x:c>
      <x:c r="G60" s="2" t="str">
        <x:v>Standard cover</x:v>
      </x:c>
      <x:c r="H60" s="2" t="str">
        <x:v>Direct homage</x:v>
      </x:c>
      <x:c r="I60" s="2" t="str">
        <x:v>Spider-Man 2099; Man-Thing 2099</x:v>
      </x:c>
      <x:c r="J60" s="2"/>
      <x:c r="K60" s="2"/>
      <x:c r="L60" s="2"/>
      <x:c r="M60" s="2" t="str">
        <x:v>Standard cover</x:v>
      </x:c>
      <x:c r="N60" s="2" t="str">
        <x:v>US / English</x:v>
      </x:c>
      <x:c r="O60" s="2" t="str">
        <x:v>2024-01-31</x:v>
      </x:c>
      <x:c r="P60" s="2" t="str">
        <x:v>Listed on galko's League of Comic Geeks list 'Cover Homage: The Incredible Hulk #181'.</x:v>
      </x:c>
      <x:c r="Q60" s="2" t="str">
        <x:v>Cover artist not named in the galko/LCG record. Single source (galko). View the image to confirm the composition.</x:v>
      </x:c>
      <x:c r="R60" s="2" t="str">
        <x:v>Partial</x:v>
      </x:c>
      <x:c r="S60" s="3" t="str">
        <x:v>https://leagueofcomicgeeks.com/comic/6888521/miguel-ohara-spider-man-2099-5</x:v>
      </x:c>
      <x:c r="T60" s="3" t="str">
        <x:v>https://www.marvel.com/articles/comics/miguel-ohara-spider-man-2099-connecting-cover-todd-nauck-marvel-monsters?linkId=239027523</x:v>
      </x:c>
      <x:c r="U60" s="3" t="str">
        <x:v>https://s3.amazonaws.com/comicgeeks/comics/covers/medium-6888521.jpg</x:v>
      </x:c>
      <x:c r="V60" s="2"/>
      <x:c r="W60" s="2" t="str">
        <x:v>Published</x:v>
      </x:c>
      <x:c r="X60" s="2" t="str">
        <x:v>Source verification 2026-10-13</x:v>
      </x:c>
    </x:row>
    <x:row r="61" ht="35.04999923706055" hidden="0">
      <x:c r="A61" s="2" t="str">
        <x:v>CL-HULK181-0060</x:v>
      </x:c>
      <x:c r="B61" s="2" t="str">
        <x:v>Teenage Mutant Ninja Turtles</x:v>
      </x:c>
      <x:c r="C61" s="2" t="str">
        <x:v>#2</x:v>
      </x:c>
      <x:c r="D61" s="2" t="n">
        <x:v>2024</x:v>
      </x:c>
      <x:c r="E61" s="2" t="str">
        <x:v>IDW Publishing</x:v>
      </x:c>
      <x:c r="F61" s="2" t="str">
        <x:v>Yevgeny Sokolov</x:v>
      </x:c>
      <x:c r="G61" s="2" t="str">
        <x:v>CBNS / Stronghold Collectibles Yevgeny Sokolov virgin Hulk 181 homage variant</x:v>
      </x:c>
      <x:c r="H61" s="2" t="str">
        <x:v>Direct homage</x:v>
      </x:c>
      <x:c r="I61" s="2"/>
      <x:c r="J61" s="2" t="str">
        <x:v>CBNS / Stronghold Collectibles</x:v>
      </x:c>
      <x:c r="K61" s="2"/>
      <x:c r="L61" s="2"/>
      <x:c r="M61" s="2" t="str">
        <x:v>Virgin variant</x:v>
      </x:c>
      <x:c r="N61" s="2" t="str">
        <x:v>US / English</x:v>
      </x:c>
      <x:c r="O61" s="2" t="str">
        <x:v>2024-09-11</x:v>
      </x:c>
      <x:c r="P61" s="2" t="str">
        <x:v>Listed on galko's League of Comic Geeks list 'Cover Homage: The Incredible Hulk #181'.</x:v>
      </x:c>
      <x:c r="Q61" s="2" t="str">
        <x:v>Single source (galko). View the image to confirm the composition.</x:v>
      </x:c>
      <x:c r="R61" s="2" t="str">
        <x:v>Verified</x:v>
      </x:c>
      <x:c r="S61" s="3" t="str">
        <x:v>https://leagueofcomicgeeks.com/comic/1285662/teenage-mutant-ninja-turtles-2?variant=9125906</x:v>
      </x:c>
      <x:c r="T61" s="3" t="str">
        <x:v>https://www.hardtocomebuy.com/products/tmnt-teenage-mutant-ninja-turtles-2-2024-virgin-exclusive-hulk-181-homage-sokolov-presale-est-ship-9-20</x:v>
      </x:c>
      <x:c r="U61" s="3" t="str">
        <x:v>https://s3.amazonaws.com/comicgeeks/comics/covers/medium-9125906.jpg</x:v>
      </x:c>
      <x:c r="V61" s="2"/>
      <x:c r="W61" s="2" t="str">
        <x:v>Published</x:v>
      </x:c>
      <x:c r="X61" s="2" t="str">
        <x:v>Source verification 2026-10-13</x:v>
      </x:c>
    </x:row>
    <x:row r="62" ht="35.04999923706055" hidden="0">
      <x:c r="A62" s="2" t="str">
        <x:v>CL-HULK181-0061</x:v>
      </x:c>
      <x:c r="B62" s="2" t="str">
        <x:v>The Spectacular Spider-Men</x:v>
      </x:c>
      <x:c r="C62" s="2" t="str">
        <x:v>#2</x:v>
      </x:c>
      <x:c r="D62" s="2" t="n">
        <x:v>2024</x:v>
      </x:c>
      <x:c r="E62" s="2" t="str">
        <x:v>Marvel Comics</x:v>
      </x:c>
      <x:c r="F62" s="2" t="str">
        <x:v>Will Sliney</x:v>
      </x:c>
      <x:c r="G62" s="2" t="str">
        <x:v>Will Sliney Homage Variant</x:v>
      </x:c>
      <x:c r="H62" s="2" t="str">
        <x:v>Direct homage</x:v>
      </x:c>
      <x:c r="I62" s="2"/>
      <x:c r="J62" s="2"/>
      <x:c r="K62" s="2"/>
      <x:c r="L62" s="2"/>
      <x:c r="M62" s="2" t="str">
        <x:v>Variant cover</x:v>
      </x:c>
      <x:c r="N62" s="2" t="str">
        <x:v>US / English</x:v>
      </x:c>
      <x:c r="O62" s="2" t="str">
        <x:v>2024-04-17</x:v>
      </x:c>
      <x:c r="P62" s="2" t="str">
        <x:v>Listed on galko's League of Comic Geeks list 'Cover Homage: The Incredible Hulk #181'. A second source (retailer or press) also ties it to the original.</x:v>
      </x:c>
      <x:c r="Q62" s="2"/>
      <x:c r="R62" s="2" t="str">
        <x:v>Verified</x:v>
      </x:c>
      <x:c r="S62" s="3" t="str">
        <x:v>https://leagueofcomicgeeks.com/comic/2291486/the-spectacular-spider-men-2?variant=8210132</x:v>
      </x:c>
      <x:c r="T62" s="3" t="str">
        <x:v>https://unknowncomicbooks.com/products/spectacular-spider-men-2-d-will-sliney-hulk-181-homage-variant-04-17-2024-marvel</x:v>
      </x:c>
      <x:c r="U62" s="3" t="str">
        <x:v>https://s3.amazonaws.com/comicgeeks/comics/covers/medium-8210132.jpg</x:v>
      </x:c>
      <x:c r="V62" s="2"/>
      <x:c r="W62" s="2" t="str">
        <x:v>Published</x:v>
      </x:c>
      <x:c r="X62" s="2" t="str">
        <x:v>Deep search 2026-10-13</x:v>
      </x:c>
    </x:row>
    <x:row r="63" ht="35.04999923706055" hidden="0">
      <x:c r="A63" s="2" t="str">
        <x:v>CL-HULK181-0062</x:v>
      </x:c>
      <x:c r="B63" s="2" t="str">
        <x:v>Elite Geek Magazine</x:v>
      </x:c>
      <x:c r="C63" s="2" t="str">
        <x:v>#1</x:v>
      </x:c>
      <x:c r="D63" s="2" t="n">
        <x:v>2025</x:v>
      </x:c>
      <x:c r="E63" s="2" t="str">
        <x:v>Elite Geek Online</x:v>
      </x:c>
      <x:c r="F63" s="2" t="str">
        <x:v>Nuno Pereira</x:v>
      </x:c>
      <x:c r="G63" s="2" t="str">
        <x:v>Stadium Comics Hulk 181 homage: standard, B&amp;W foil, metal</x:v>
      </x:c>
      <x:c r="H63" s="2" t="str">
        <x:v>Direct homage</x:v>
      </x:c>
      <x:c r="I63" s="2"/>
      <x:c r="J63" s="2" t="str">
        <x:v>Stadium Comics</x:v>
      </x:c>
      <x:c r="K63" s="2"/>
      <x:c r="L63" s="2" t="str">
        <x:v>Standard: 199; B&amp;W foil: 50; metal: 25</x:v>
      </x:c>
      <x:c r="M63" s="2" t="str">
        <x:v>Standard; B&amp;W foil; metal</x:v>
      </x:c>
      <x:c r="N63" s="2" t="str">
        <x:v>US / English</x:v>
      </x:c>
      <x:c r="O63" s="2"/>
      <x:c r="P63" s="2" t="str">
        <x:v>Stadium Comics titles it 'Elite Geek Magazine #1 Hulk 181 Homage Variant'.</x:v>
      </x:c>
      <x:c r="Q63" s="2" t="str">
        <x:v>Retailer estimated shipping around August 29 2025; exact street date not stated. This is a magazine printed in standard comic format. Retailer confirms artist and edition limits.</x:v>
      </x:c>
      <x:c r="R63" s="2" t="str">
        <x:v>Verified</x:v>
      </x:c>
      <x:c r="S63" s="3" t="str">
        <x:v>https://www.stadiumcomics.com/products/elite-geek-magazine-1-hulk-181-homage-variant-pre-order</x:v>
      </x:c>
      <x:c r="T63" s="3" t="str">
        <x:v>https://www.stadiumcomics.com/products/elite-geek-magazine-1-hulk-181-black-white-foil-homage-variant-ltd-to-50-copies</x:v>
      </x:c>
      <x:c r="U63" s="3" t="str">
        <x:v>https://cdn.shopify.com/s/files/1/0227/7137/files/ELITE_GEEK_CROP.jpg?v=1746723947</x:v>
      </x:c>
      <x:c r="V63" s="2"/>
      <x:c r="W63" s="2" t="str">
        <x:v>Published</x:v>
      </x:c>
      <x:c r="X63" s="2" t="str">
        <x:v>Source verification 2026-10-13</x:v>
      </x:c>
    </x:row>
    <x:row r="64" ht="70" customHeight="1">
      <x:c r="A64" s="11" t="str">
        <x:v>CL-HULK181-0063</x:v>
      </x:c>
      <x:c r="B64" s="11" t="str">
        <x:v>The Incredible Hulk</x:v>
      </x:c>
      <x:c r="C64" s="11" t="str">
        <x:v>#25</x:v>
      </x:c>
      <x:c r="D64" s="11" t="n">
        <x:v>2025</x:v>
      </x:c>
      <x:c r="E64" s="11" t="str">
        <x:v>Marvel Comics</x:v>
      </x:c>
      <x:c r="F64" s="11" t="str">
        <x:v>Chris Giarrusso</x:v>
      </x:c>
      <x:c r="G64" s="11" t="str">
        <x:v>Chris Giarrusso variant</x:v>
      </x:c>
      <x:c r="H64" s="11" t="str">
        <x:v>Direct homage</x:v>
      </x:c>
      <x:c r="I64" s="11"/>
      <x:c r="J64" s="11"/>
      <x:c r="K64" s="11"/>
      <x:c r="L64" s="11"/>
      <x:c r="M64" s="11" t="str">
        <x:v>Variant cover</x:v>
      </x:c>
      <x:c r="N64" s="11" t="str">
        <x:v>US / English</x:v>
      </x:c>
      <x:c r="O64" s="11" t="str">
        <x:v>2025-05-21</x:v>
      </x:c>
      <x:c r="P64" s="11" t="str">
        <x:v>Artist explicitly identifies his cover as a homage to Herb Trimpe Hulk #181.</x:v>
      </x:c>
      <x:c r="Q64" s="11" t="str">
        <x:v>Same artwork once; no invented print run or additional finishes.</x:v>
      </x:c>
      <x:c r="R64" s="11" t="str">
        <x:v>Verified</x:v>
      </x:c>
      <x:c r="S64" s="11" t="str">
        <x:v>https://chrisgiarrusso.com/chris-giarrusso-illustrates-the-incredible-hulk-25-variant-cover/</x:v>
      </x:c>
      <x:c r="T64" s="11" t="str">
        <x:v>https://ultimatekeyissuecomics.ca/products/incredible-hulk-25-marvel-2025-nm-chris-giarrusso-hulk-181-homage</x:v>
      </x:c>
      <x:c r="U64" s="11" t="str">
        <x:v>https://chrisgiarrusso.com/cg21/wp-content/uploads/2025/04/incredible-hulk-25-chris-giarrusso-variant-cover.jpg</x:v>
      </x:c>
      <x:c r="V64" s="11"/>
      <x:c r="W64" s="11" t="str">
        <x:v>Published</x:v>
      </x:c>
      <x:c r="X64" s="11" t="str">
        <x:v>Source verification 2026-10-13</x:v>
      </x:c>
    </x:row>
    <x:row r="65" ht="70" customHeight="1">
      <x:c r="A65" s="11" t="str">
        <x:v>CL-HULK181-0064</x:v>
      </x:c>
      <x:c r="B65" s="11" t="str">
        <x:v>Do You Pooh?</x:v>
      </x:c>
      <x:c r="C65" s="11" t="str">
        <x:v>#1</x:v>
      </x:c>
      <x:c r="D65" s="11" t="n">
        <x:v>2015</x:v>
      </x:c>
      <x:c r="E65" s="11" t="str">
        <x:v>Counterpoint Comics</x:v>
      </x:c>
      <x:c r="F65" s="11" t="str">
        <x:v>Marat Mychaels</x:v>
      </x:c>
      <x:c r="G65" s="11" t="str">
        <x:v>Incredible Hulk 181 homage Chromium edition</x:v>
      </x:c>
      <x:c r="H65" s="11" t="str">
        <x:v>Parody / homage</x:v>
      </x:c>
      <x:c r="I65" s="11"/>
      <x:c r="J65" s="11"/>
      <x:c r="K65" s="11"/>
      <x:c r="L65" s="11"/>
      <x:c r="M65" s="11" t="str">
        <x:v>Chromium</x:v>
      </x:c>
      <x:c r="N65" s="11" t="str">
        <x:v>US / English</x:v>
      </x:c>
      <x:c r="O65" s="11"/>
      <x:c r="P65" s="11" t="str">
        <x:v>GoCollect edition explicitly names Incredible Hulk 181 and credits Mychaels.</x:v>
      </x:c>
      <x:c r="Q65" s="11" t="str">
        <x:v>Publication date listed January 31 2015 by GoCollect; likely generic issue date rather than edition street date, so precise release left unresolved.</x:v>
      </x:c>
      <x:c r="R65" s="11" t="str">
        <x:v>Partial</x:v>
      </x:c>
      <x:c r="S65" s="11" t="str">
        <x:v>https://gocollect.com/comic/do-you-pooh-1-incredible-hulk-181-homage-chromium-edition</x:v>
      </x:c>
      <x:c r="T65" s="11"/>
      <x:c r="U65" s="11" t="str">
        <x:v>https://img.gocollect.com/eyJidWNrZXQiOiJnb2NvbGxlY3QuaW1hZ2VzLnB1YiIsImtleSI6ImQ5M2MzZWY1LTQ3YmUtNDM3NC1iYmQ2LTkwNGM2NWY2NTg1ZS5qcGciLCJlZGl0cyI6eyJyZXNpemUiOnsid2lkdGgiOjMwMH19fQ==</x:v>
      </x:c>
      <x:c r="V65" s="11"/>
      <x:c r="W65" s="11" t="str">
        <x:v>Published</x:v>
      </x:c>
      <x:c r="X65" s="11" t="str">
        <x:v>Source verification 2026-10-13</x:v>
      </x:c>
    </x:row>
    <x:row r="66" ht="70" customHeight="1">
      <x:c r="A66" s="11" t="str">
        <x:v>CL-HULK181-0065</x:v>
      </x:c>
      <x:c r="B66" s="11" t="str">
        <x:v>Vampirella vs. Red Sonja</x:v>
      </x:c>
      <x:c r="C66" s="11" t="str">
        <x:v>#1</x:v>
      </x:c>
      <x:c r="D66" s="11" t="n">
        <x:v>2022</x:v>
      </x:c>
      <x:c r="E66" s="11" t="str">
        <x:v>Dynamite Entertainment</x:v>
      </x:c>
      <x:c r="F66" s="11" t="str">
        <x:v>Tristan “Tristarr” Thompson</x:v>
      </x:c>
      <x:c r="G66" s="11" t="str">
        <x:v>Stadium Comics Hulk 181 homage virgin variant</x:v>
      </x:c>
      <x:c r="H66" s="11" t="str">
        <x:v>Direct homage</x:v>
      </x:c>
      <x:c r="I66" s="11" t="str">
        <x:v>Vampirella; Red Sonja</x:v>
      </x:c>
      <x:c r="J66" s="11" t="str">
        <x:v>Stadium Comics</x:v>
      </x:c>
      <x:c r="K66" s="11"/>
      <x:c r="L66" s="11"/>
      <x:c r="M66" s="11" t="str">
        <x:v>Virgin variant</x:v>
      </x:c>
      <x:c r="N66" s="11" t="str">
        <x:v>US / English</x:v>
      </x:c>
      <x:c r="O66" s="11"/>
      <x:c r="P66" s="11" t="str">
        <x:v>Stadium retailer explicitly lists its Vampirella vs Red Sonja #1 Hulk 181 homage; collector catalog identifies artist and barcode.</x:v>
      </x:c>
      <x:c r="Q66" s="11" t="str">
        <x:v>Cover date November 2022. Exact exclusive shipping date and print run not independently established.</x:v>
      </x:c>
      <x:c r="R66" s="11" t="str">
        <x:v>Verified</x:v>
      </x:c>
      <x:c r="S66" s="11" t="str">
        <x:v>https://www.stadiumcomics.com/products/elite-geek-magazine-1-hulk-181-homage-variant-pre-order</x:v>
      </x:c>
      <x:c r="T66" s="11" t="str">
        <x:v>https://vampirellacomics.wordpress.com/vampirella-a-z/vampirella-versus-red-sonja-dynamite-v2/vampirella-versus-red-sonja-dynamite-v2-1/</x:v>
      </x:c>
      <x:c r="U66" s="11" t="str">
        <x:v>https://vampirellacomics.wordpress.com/wp-content/uploads/2022/12/vs-red-sonja-2-01281.jpg</x:v>
      </x:c>
      <x:c r="V66" s="11"/>
      <x:c r="W66" s="11" t="str">
        <x:v>Published</x:v>
      </x:c>
      <x:c r="X66" s="11" t="str">
        <x:v>Source verification 2026-10-13</x:v>
      </x:c>
    </x:row>
    <x:row r="67" ht="70" customHeight="1">
      <x:c r="A67" s="11" t="str">
        <x:v>CL-HULK181-0066</x:v>
      </x:c>
      <x:c r="B67" s="11" t="str">
        <x:v>Punchline and the Vaude-Villains</x:v>
      </x:c>
      <x:c r="C67" s="11" t="str">
        <x:v>#2</x:v>
      </x:c>
      <x:c r="D67" s="11" t="n">
        <x:v>2023</x:v>
      </x:c>
      <x:c r="E67" s="11" t="str">
        <x:v>Hero Tomorrow Comics</x:v>
      </x:c>
      <x:c r="F67" s="11" t="str">
        <x:v>Donny Hadiwidjaja</x:v>
      </x:c>
      <x:c r="G67" s="11" t="str">
        <x:v>Cover C incentive Hulk #181 homage</x:v>
      </x:c>
      <x:c r="H67" s="11" t="str">
        <x:v>Direct homage</x:v>
      </x:c>
      <x:c r="I67" s="11" t="str">
        <x:v>Punchline; Apama</x:v>
      </x:c>
      <x:c r="J67" s="11"/>
      <x:c r="K67" s="11"/>
      <x:c r="L67" s="11" t="str">
        <x:v>1:5 incentive; not a known print quantity</x:v>
      </x:c>
      <x:c r="M67" s="11" t="str">
        <x:v>Variant cover</x:v>
      </x:c>
      <x:c r="N67" s="11" t="str">
        <x:v>US / English</x:v>
      </x:c>
      <x:c r="O67" s="11" t="str">
        <x:v>2023-06-21</x:v>
      </x:c>
      <x:c r="P67" s="11" t="str">
        <x:v>Publisher explicitly identifies Hulk #181 homage by Hadiwidjaja.</x:v>
      </x:c>
      <x:c r="Q67" s="11" t="str">
        <x:v>Midtown says cover C free with any combined five A/B orders; ratio is an incentive rule, not total copies.</x:v>
      </x:c>
      <x:c r="R67" s="11" t="str">
        <x:v>Verified</x:v>
      </x:c>
      <x:c r="S67" s="11" t="str">
        <x:v>https://www.herotomorrow.com/product/punchline-and-the-vaude-villains-2-hulk-181-homage-cover-by-hadiwidjaja-/118?cs=true</x:v>
      </x:c>
      <x:c r="T67" s="11" t="str">
        <x:v>https://www.midtowncomics.com/p/2209695-punchline-and-the-vaudevillains-2-cover-c-incentive-donny-hadiwidjaja-incredible-hulk-181-homage-variant-cover/</x:v>
      </x:c>
      <x:c r="U67" s="11" t="str">
        <x:v>https://130370300.cdn6.editmysite.com/uploads/1/3/0/3/130370300/VUF5C5WD7NE3KB4KXW24L5M4.jpeg?width=2400&amp;optimize=medium</x:v>
      </x:c>
      <x:c r="V67" s="11"/>
      <x:c r="W67" s="11" t="str">
        <x:v>Published</x:v>
      </x:c>
      <x:c r="X67" s="11" t="str">
        <x:v>Source verification 2026-10-13</x:v>
      </x:c>
    </x:row>
    <x:row r="68" ht="70" customHeight="1">
      <x:c r="A68" s="11" t="str">
        <x:v>CL-HULK181-0067</x:v>
      </x:c>
      <x:c r="B68" s="11" t="str">
        <x:v>The Incredible Wolf</x:v>
      </x:c>
      <x:c r="C68" s="11" t="str">
        <x:v>#1</x:v>
      </x:c>
      <x:c r="D68" s="11" t="n">
        <x:v>2026</x:v>
      </x:c>
      <x:c r="E68" s="11" t="str">
        <x:v>Stadium Comics</x:v>
      </x:c>
      <x:c r="F68" s="11"/>
      <x:c r="G68" s="11" t="str">
        <x:v>Hulk #181 Monster Homage redemption exclusive</x:v>
      </x:c>
      <x:c r="H68" s="11" t="str">
        <x:v>Parody / homage</x:v>
      </x:c>
      <x:c r="I68" s="11" t="str">
        <x:v>Werewolf; Frankenstein monster; Dracula</x:v>
      </x:c>
      <x:c r="J68" s="11" t="str">
        <x:v>Stadium Comics 2026 Variant Cover Redemption Program</x:v>
      </x:c>
      <x:c r="K68" s="11"/>
      <x:c r="L68" s="11"/>
      <x:c r="M68" s="11" t="str">
        <x:v>Variant comic cover</x:v>
      </x:c>
      <x:c r="N68" s="11" t="str">
        <x:v>Canada / English</x:v>
      </x:c>
      <x:c r="O68" s="11"/>
      <x:c r="P68" s="11" t="str">
        <x:v>Official retailer redemption announcement explicitly names Hulk #181 homage. Browser image inspected: masthead reads The Incredible Wolf, #1, 2026, Stadium Comics Group.</x:v>
      </x:c>
      <x:c r="Q68" s="11" t="str">
        <x:v>Retailer planned shipping beginning July 2026; precise release and actual fulfillment unconfirmed as of October 13. Cover artist and print quantity not documented. Redeem ten distinct qualifying stickers; do not confuse qualifying titles with this reward comic.</x:v>
      </x:c>
      <x:c r="R68" s="11" t="str">
        <x:v>Partial</x:v>
      </x:c>
      <x:c r="S68" s="11" t="str">
        <x:v>https://www.stadiumcomics.com/pages/get-a-free-hulk-181-exclusive-homage-variant-cover</x:v>
      </x:c>
      <x:c r="T68" s="11"/>
      <x:c r="U68" s="11" t="str">
        <x:v>https://cdn.shopify.com/s/files/1/0227/7137/files/58c8fb71-a65f-45e5-b28f-0951561cc146_1024x1024_e54a754b-851c-4411-8dc8-a594ee28b718.jpg?v=1771614335</x:v>
      </x:c>
      <x:c r="V68" s="11"/>
      <x:c r="W68" s="11" t="str">
        <x:v>Announced / fulfillment unconfirmed</x:v>
      </x:c>
      <x:c r="X68" s="11" t="str">
        <x:v>Source verification 2026-10-13</x:v>
      </x:c>
    </x:row>
  </x:sheetData>
  <x:conditionalFormatting sqref="R2:R63">
    <x:cfRule type="cellIs" dxfId="7" priority="2" aboveAverage="0" percent="0" bottom="0" operator="equal" rank="0" equalAverage="0">
      <x:formula>"Verified"</x:formula>
    </x:cfRule>
    <x:cfRule type="cellIs" dxfId="8" priority="3" aboveAverage="0" percent="0" bottom="0" operator="equal" rank="0" equalAverage="0">
      <x:formula>"Partial"</x:formula>
    </x:cfRule>
    <x:cfRule type="cellIs" dxfId="9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63">
      <x:formula1>"Verified,Partial,Needs Review"</x:formula1>
      <x:formula2>0</x:formula2>
    </x:dataValidation>
  </x:dataValidations>
  <x:hyperlinks>
    <x:hyperlink xmlns:r="http://schemas.openxmlformats.org/officeDocument/2006/relationships" ref="S2" r:id="Raa613669c1954fbf"/>
    <x:hyperlink xmlns:r="http://schemas.openxmlformats.org/officeDocument/2006/relationships" ref="T2" r:id="Rdf774214c8b04cda"/>
    <x:hyperlink xmlns:r="http://schemas.openxmlformats.org/officeDocument/2006/relationships" ref="U2" r:id="R0b8ccf9393f44416"/>
    <x:hyperlink xmlns:r="http://schemas.openxmlformats.org/officeDocument/2006/relationships" ref="S3" r:id="R04bb9cdc3aa949a1"/>
    <x:hyperlink xmlns:r="http://schemas.openxmlformats.org/officeDocument/2006/relationships" ref="T3" r:id="R652b3ea09ef04c33"/>
    <x:hyperlink xmlns:r="http://schemas.openxmlformats.org/officeDocument/2006/relationships" ref="U3" r:id="R857150c6c4c54da0"/>
    <x:hyperlink xmlns:r="http://schemas.openxmlformats.org/officeDocument/2006/relationships" ref="S4" r:id="R5db8ed191ef54c9e"/>
    <x:hyperlink xmlns:r="http://schemas.openxmlformats.org/officeDocument/2006/relationships" ref="T4" r:id="R863ad12d5f604c75"/>
    <x:hyperlink xmlns:r="http://schemas.openxmlformats.org/officeDocument/2006/relationships" ref="U4" r:id="R163b585a4f8f4904"/>
    <x:hyperlink xmlns:r="http://schemas.openxmlformats.org/officeDocument/2006/relationships" ref="S5" r:id="R3c2c5e114d6048bf"/>
    <x:hyperlink xmlns:r="http://schemas.openxmlformats.org/officeDocument/2006/relationships" ref="T5" r:id="Rdf27e221afa645d2"/>
    <x:hyperlink xmlns:r="http://schemas.openxmlformats.org/officeDocument/2006/relationships" ref="U5" r:id="Rc4cb2298df164320"/>
    <x:hyperlink xmlns:r="http://schemas.openxmlformats.org/officeDocument/2006/relationships" ref="S6" r:id="R022eddbd3b7f4e5b"/>
    <x:hyperlink xmlns:r="http://schemas.openxmlformats.org/officeDocument/2006/relationships" ref="T6" r:id="Rb1784b68fa744e71"/>
    <x:hyperlink xmlns:r="http://schemas.openxmlformats.org/officeDocument/2006/relationships" ref="U6" r:id="Rb6c691324a9641f3"/>
    <x:hyperlink xmlns:r="http://schemas.openxmlformats.org/officeDocument/2006/relationships" ref="S7" r:id="R391755bfdcf446b7"/>
    <x:hyperlink xmlns:r="http://schemas.openxmlformats.org/officeDocument/2006/relationships" ref="T7" r:id="R03ddec55c4864c97"/>
    <x:hyperlink xmlns:r="http://schemas.openxmlformats.org/officeDocument/2006/relationships" ref="U7" r:id="R22a8e47db97540bc"/>
    <x:hyperlink xmlns:r="http://schemas.openxmlformats.org/officeDocument/2006/relationships" ref="S8" r:id="Rb040a260d5cd47e2"/>
    <x:hyperlink xmlns:r="http://schemas.openxmlformats.org/officeDocument/2006/relationships" ref="T8" r:id="Rc1ca8ab24c434266"/>
    <x:hyperlink xmlns:r="http://schemas.openxmlformats.org/officeDocument/2006/relationships" ref="U8" r:id="R6d111ee9af3441f8"/>
    <x:hyperlink xmlns:r="http://schemas.openxmlformats.org/officeDocument/2006/relationships" ref="S9" r:id="Rdb579a8b03374c10"/>
    <x:hyperlink xmlns:r="http://schemas.openxmlformats.org/officeDocument/2006/relationships" ref="T9" r:id="Rdcc9a7b2e50b4f9a"/>
    <x:hyperlink xmlns:r="http://schemas.openxmlformats.org/officeDocument/2006/relationships" ref="U9" r:id="R006581b00b834fc2"/>
    <x:hyperlink xmlns:r="http://schemas.openxmlformats.org/officeDocument/2006/relationships" ref="S10" r:id="R2d20532df7b84322"/>
    <x:hyperlink xmlns:r="http://schemas.openxmlformats.org/officeDocument/2006/relationships" ref="T10" r:id="R701688e7452146c8"/>
    <x:hyperlink xmlns:r="http://schemas.openxmlformats.org/officeDocument/2006/relationships" ref="U10" r:id="R88d9b0efdd934bd1"/>
    <x:hyperlink xmlns:r="http://schemas.openxmlformats.org/officeDocument/2006/relationships" ref="S11" r:id="Re7ed98d962ac4d9e"/>
    <x:hyperlink xmlns:r="http://schemas.openxmlformats.org/officeDocument/2006/relationships" ref="T11" r:id="R1b4f0b656afb4e5e"/>
    <x:hyperlink xmlns:r="http://schemas.openxmlformats.org/officeDocument/2006/relationships" ref="U11" r:id="Ra5d87812fa10448f"/>
    <x:hyperlink xmlns:r="http://schemas.openxmlformats.org/officeDocument/2006/relationships" ref="S12" r:id="R1f6c55233fb044df"/>
    <x:hyperlink xmlns:r="http://schemas.openxmlformats.org/officeDocument/2006/relationships" ref="T12" r:id="R9726d3f155944bd3"/>
    <x:hyperlink xmlns:r="http://schemas.openxmlformats.org/officeDocument/2006/relationships" ref="U12" r:id="R6fcb9d7ba0b84ff3"/>
    <x:hyperlink xmlns:r="http://schemas.openxmlformats.org/officeDocument/2006/relationships" ref="S13" r:id="R8bdc824923004d34"/>
    <x:hyperlink xmlns:r="http://schemas.openxmlformats.org/officeDocument/2006/relationships" ref="T13" r:id="R51ed65a584f34c34"/>
    <x:hyperlink xmlns:r="http://schemas.openxmlformats.org/officeDocument/2006/relationships" ref="U13" r:id="Rc01bcfa6a35941a7"/>
    <x:hyperlink xmlns:r="http://schemas.openxmlformats.org/officeDocument/2006/relationships" ref="S14" r:id="Rd1e05aae62c74d48"/>
    <x:hyperlink xmlns:r="http://schemas.openxmlformats.org/officeDocument/2006/relationships" ref="T14" r:id="Re9e937ad29ff49ad"/>
    <x:hyperlink xmlns:r="http://schemas.openxmlformats.org/officeDocument/2006/relationships" ref="U14" r:id="Ra5f123b043be4618"/>
    <x:hyperlink xmlns:r="http://schemas.openxmlformats.org/officeDocument/2006/relationships" ref="S15" r:id="R03a62ca8473b41b6"/>
    <x:hyperlink xmlns:r="http://schemas.openxmlformats.org/officeDocument/2006/relationships" ref="T15" r:id="R6c5d3ef8eb6744f5"/>
    <x:hyperlink xmlns:r="http://schemas.openxmlformats.org/officeDocument/2006/relationships" ref="U15" r:id="Re9b750b768b84b6c"/>
    <x:hyperlink xmlns:r="http://schemas.openxmlformats.org/officeDocument/2006/relationships" ref="S16" r:id="R4bd0a2a00f0e486b"/>
    <x:hyperlink xmlns:r="http://schemas.openxmlformats.org/officeDocument/2006/relationships" ref="T16" r:id="Rd575c3d5082b4aad"/>
    <x:hyperlink xmlns:r="http://schemas.openxmlformats.org/officeDocument/2006/relationships" ref="U16" r:id="R8d238c6e5f8a4dc4"/>
    <x:hyperlink xmlns:r="http://schemas.openxmlformats.org/officeDocument/2006/relationships" ref="S17" r:id="R121625e280e84916"/>
    <x:hyperlink xmlns:r="http://schemas.openxmlformats.org/officeDocument/2006/relationships" ref="T17" r:id="Rb7359e0127aa4ddd"/>
    <x:hyperlink xmlns:r="http://schemas.openxmlformats.org/officeDocument/2006/relationships" ref="U17" r:id="R28f093b3c7964467"/>
    <x:hyperlink xmlns:r="http://schemas.openxmlformats.org/officeDocument/2006/relationships" ref="S18" r:id="R479e648b1d704a88"/>
    <x:hyperlink xmlns:r="http://schemas.openxmlformats.org/officeDocument/2006/relationships" ref="T18" r:id="Rc6d67bde13a64b65"/>
    <x:hyperlink xmlns:r="http://schemas.openxmlformats.org/officeDocument/2006/relationships" ref="U18" r:id="Rcffa558740544b4e"/>
    <x:hyperlink xmlns:r="http://schemas.openxmlformats.org/officeDocument/2006/relationships" ref="S19" r:id="R715ddbeeae414ea4"/>
    <x:hyperlink xmlns:r="http://schemas.openxmlformats.org/officeDocument/2006/relationships" ref="T19" r:id="R67775eb571c743f0"/>
    <x:hyperlink xmlns:r="http://schemas.openxmlformats.org/officeDocument/2006/relationships" ref="U19" r:id="Rb04c16d80e2f464e"/>
    <x:hyperlink xmlns:r="http://schemas.openxmlformats.org/officeDocument/2006/relationships" ref="S20" r:id="R0aaec648a4ae49a3"/>
    <x:hyperlink xmlns:r="http://schemas.openxmlformats.org/officeDocument/2006/relationships" ref="T20" r:id="R374c0ad9f3d44365"/>
    <x:hyperlink xmlns:r="http://schemas.openxmlformats.org/officeDocument/2006/relationships" ref="U20" r:id="R1bbb72841ddc4f70"/>
    <x:hyperlink xmlns:r="http://schemas.openxmlformats.org/officeDocument/2006/relationships" ref="S21" r:id="Rc6189aa293bf46b8"/>
    <x:hyperlink xmlns:r="http://schemas.openxmlformats.org/officeDocument/2006/relationships" ref="T21" r:id="Rfed9bc91164e47ce"/>
    <x:hyperlink xmlns:r="http://schemas.openxmlformats.org/officeDocument/2006/relationships" ref="U21" r:id="R096d2464960f4258"/>
    <x:hyperlink xmlns:r="http://schemas.openxmlformats.org/officeDocument/2006/relationships" ref="S22" r:id="Rfa0ac1dff5bd42cd"/>
    <x:hyperlink xmlns:r="http://schemas.openxmlformats.org/officeDocument/2006/relationships" ref="T22" r:id="Reab1546943204e29"/>
    <x:hyperlink xmlns:r="http://schemas.openxmlformats.org/officeDocument/2006/relationships" ref="U22" r:id="Redb0b73ab3d14b70"/>
    <x:hyperlink xmlns:r="http://schemas.openxmlformats.org/officeDocument/2006/relationships" ref="S23" r:id="R91ea7cc627d74ccb"/>
    <x:hyperlink xmlns:r="http://schemas.openxmlformats.org/officeDocument/2006/relationships" ref="T23" r:id="R44190df910e44045"/>
    <x:hyperlink xmlns:r="http://schemas.openxmlformats.org/officeDocument/2006/relationships" ref="U23" r:id="R41db6f7a3e5e4810"/>
    <x:hyperlink xmlns:r="http://schemas.openxmlformats.org/officeDocument/2006/relationships" ref="S24" r:id="R0e353d37a5ba41de"/>
    <x:hyperlink xmlns:r="http://schemas.openxmlformats.org/officeDocument/2006/relationships" ref="T24" r:id="R7d9d0d7704794fdf"/>
    <x:hyperlink xmlns:r="http://schemas.openxmlformats.org/officeDocument/2006/relationships" ref="U24" r:id="Rf886088caeed41bf"/>
    <x:hyperlink xmlns:r="http://schemas.openxmlformats.org/officeDocument/2006/relationships" ref="S25" r:id="R0142c967d01e4fcb"/>
    <x:hyperlink xmlns:r="http://schemas.openxmlformats.org/officeDocument/2006/relationships" ref="T25" r:id="Rb345e87afb5f4e6d"/>
    <x:hyperlink xmlns:r="http://schemas.openxmlformats.org/officeDocument/2006/relationships" ref="U25" r:id="R90549e2a1eda41e1"/>
    <x:hyperlink xmlns:r="http://schemas.openxmlformats.org/officeDocument/2006/relationships" ref="S26" r:id="R409e8e3ca8ab49d4"/>
    <x:hyperlink xmlns:r="http://schemas.openxmlformats.org/officeDocument/2006/relationships" ref="T26" r:id="R062fdfe59a3345ab"/>
    <x:hyperlink xmlns:r="http://schemas.openxmlformats.org/officeDocument/2006/relationships" ref="U26" r:id="R04e5425396944f82"/>
    <x:hyperlink xmlns:r="http://schemas.openxmlformats.org/officeDocument/2006/relationships" ref="S27" r:id="R543002a04dcb493f"/>
    <x:hyperlink xmlns:r="http://schemas.openxmlformats.org/officeDocument/2006/relationships" ref="T27" r:id="R78df64cf255b4041"/>
    <x:hyperlink xmlns:r="http://schemas.openxmlformats.org/officeDocument/2006/relationships" ref="U27" r:id="Rbb10596e31ad4190"/>
    <x:hyperlink xmlns:r="http://schemas.openxmlformats.org/officeDocument/2006/relationships" ref="S28" r:id="R5adb87a17d074398"/>
    <x:hyperlink xmlns:r="http://schemas.openxmlformats.org/officeDocument/2006/relationships" ref="T28" r:id="R9d0640983be247ec"/>
    <x:hyperlink xmlns:r="http://schemas.openxmlformats.org/officeDocument/2006/relationships" ref="U28" r:id="R9544044dba6a4391"/>
    <x:hyperlink xmlns:r="http://schemas.openxmlformats.org/officeDocument/2006/relationships" ref="S29" r:id="Rc49dc0c2f2644522"/>
    <x:hyperlink xmlns:r="http://schemas.openxmlformats.org/officeDocument/2006/relationships" ref="T29" r:id="Ra56c594b742e4c7b"/>
    <x:hyperlink xmlns:r="http://schemas.openxmlformats.org/officeDocument/2006/relationships" ref="U29" r:id="R4a051225df304cd1"/>
    <x:hyperlink xmlns:r="http://schemas.openxmlformats.org/officeDocument/2006/relationships" ref="S30" r:id="R7f498fc4164e4076"/>
    <x:hyperlink xmlns:r="http://schemas.openxmlformats.org/officeDocument/2006/relationships" ref="T30" r:id="R18c9a53e825744aa"/>
    <x:hyperlink xmlns:r="http://schemas.openxmlformats.org/officeDocument/2006/relationships" ref="U30" r:id="R02237dea5a8a400b"/>
    <x:hyperlink xmlns:r="http://schemas.openxmlformats.org/officeDocument/2006/relationships" ref="S31" r:id="R3afebad07f634271"/>
    <x:hyperlink xmlns:r="http://schemas.openxmlformats.org/officeDocument/2006/relationships" ref="T31" r:id="Rb846729ddb83408e"/>
    <x:hyperlink xmlns:r="http://schemas.openxmlformats.org/officeDocument/2006/relationships" ref="U31" r:id="R981b6efc7db341b0"/>
    <x:hyperlink xmlns:r="http://schemas.openxmlformats.org/officeDocument/2006/relationships" ref="S32" r:id="Re46a366286c34fe1"/>
    <x:hyperlink xmlns:r="http://schemas.openxmlformats.org/officeDocument/2006/relationships" ref="T32" r:id="Rb1e629bcc59b410f"/>
    <x:hyperlink xmlns:r="http://schemas.openxmlformats.org/officeDocument/2006/relationships" ref="U32" r:id="Rc5fae16095104a85"/>
    <x:hyperlink xmlns:r="http://schemas.openxmlformats.org/officeDocument/2006/relationships" ref="S33" r:id="R2918bc560ccf4444"/>
    <x:hyperlink xmlns:r="http://schemas.openxmlformats.org/officeDocument/2006/relationships" ref="T33" r:id="R6b6620209ece4814"/>
    <x:hyperlink xmlns:r="http://schemas.openxmlformats.org/officeDocument/2006/relationships" ref="U33" r:id="Rf8bd6794d28141f8"/>
    <x:hyperlink xmlns:r="http://schemas.openxmlformats.org/officeDocument/2006/relationships" ref="S34" r:id="Rdeeac67d51cc48a2"/>
    <x:hyperlink xmlns:r="http://schemas.openxmlformats.org/officeDocument/2006/relationships" ref="T34" r:id="Rb0b6d1baba5941c0"/>
    <x:hyperlink xmlns:r="http://schemas.openxmlformats.org/officeDocument/2006/relationships" ref="U34" r:id="R9030844eedf24e78"/>
    <x:hyperlink xmlns:r="http://schemas.openxmlformats.org/officeDocument/2006/relationships" ref="S35" r:id="Rc8456cff469e4a24"/>
    <x:hyperlink xmlns:r="http://schemas.openxmlformats.org/officeDocument/2006/relationships" ref="T35" r:id="R3f9b3c8a292640c0"/>
    <x:hyperlink xmlns:r="http://schemas.openxmlformats.org/officeDocument/2006/relationships" ref="U35" r:id="Ra77f1a1204a64a39"/>
    <x:hyperlink xmlns:r="http://schemas.openxmlformats.org/officeDocument/2006/relationships" ref="S36" r:id="Rf6ede5394c054b3b"/>
    <x:hyperlink xmlns:r="http://schemas.openxmlformats.org/officeDocument/2006/relationships" ref="T36" r:id="R84b8ecf756934d59"/>
    <x:hyperlink xmlns:r="http://schemas.openxmlformats.org/officeDocument/2006/relationships" ref="U36" r:id="R473bebba016f4044"/>
    <x:hyperlink xmlns:r="http://schemas.openxmlformats.org/officeDocument/2006/relationships" ref="S37" r:id="Rd0b48cc48817484f"/>
    <x:hyperlink xmlns:r="http://schemas.openxmlformats.org/officeDocument/2006/relationships" ref="T37" r:id="R936eae8b454b4593"/>
    <x:hyperlink xmlns:r="http://schemas.openxmlformats.org/officeDocument/2006/relationships" ref="U37" r:id="R16470b15bc6b47a7"/>
    <x:hyperlink xmlns:r="http://schemas.openxmlformats.org/officeDocument/2006/relationships" ref="S38" r:id="R5fbe7b6814834194"/>
    <x:hyperlink xmlns:r="http://schemas.openxmlformats.org/officeDocument/2006/relationships" ref="T38" r:id="R575540ce62ff4b6f"/>
    <x:hyperlink xmlns:r="http://schemas.openxmlformats.org/officeDocument/2006/relationships" ref="U38" r:id="Ra263242c28374b0f"/>
    <x:hyperlink xmlns:r="http://schemas.openxmlformats.org/officeDocument/2006/relationships" ref="S39" r:id="Rdbe9e57690794ded"/>
    <x:hyperlink xmlns:r="http://schemas.openxmlformats.org/officeDocument/2006/relationships" ref="T39" r:id="R468d79d113154c30"/>
    <x:hyperlink xmlns:r="http://schemas.openxmlformats.org/officeDocument/2006/relationships" ref="U39" r:id="R60afb4a8002c48ab"/>
    <x:hyperlink xmlns:r="http://schemas.openxmlformats.org/officeDocument/2006/relationships" ref="S40" r:id="Re99bae482a474953"/>
    <x:hyperlink xmlns:r="http://schemas.openxmlformats.org/officeDocument/2006/relationships" ref="T40" r:id="R117e53d875f14622"/>
    <x:hyperlink xmlns:r="http://schemas.openxmlformats.org/officeDocument/2006/relationships" ref="U40" r:id="Rabd63c186f6a4a36"/>
    <x:hyperlink xmlns:r="http://schemas.openxmlformats.org/officeDocument/2006/relationships" ref="S41" r:id="R17c9a11d9bf340a4"/>
    <x:hyperlink xmlns:r="http://schemas.openxmlformats.org/officeDocument/2006/relationships" ref="T41" r:id="Rf8fafb86848f49dd"/>
    <x:hyperlink xmlns:r="http://schemas.openxmlformats.org/officeDocument/2006/relationships" ref="U41" r:id="Re570677c1ce44b26"/>
    <x:hyperlink xmlns:r="http://schemas.openxmlformats.org/officeDocument/2006/relationships" ref="S42" r:id="Rd317cfa43cf5406d"/>
    <x:hyperlink xmlns:r="http://schemas.openxmlformats.org/officeDocument/2006/relationships" ref="T42" r:id="Ra0460f379687464a"/>
    <x:hyperlink xmlns:r="http://schemas.openxmlformats.org/officeDocument/2006/relationships" ref="U42" r:id="Ree0cecf63d3d483a"/>
    <x:hyperlink xmlns:r="http://schemas.openxmlformats.org/officeDocument/2006/relationships" ref="S43" r:id="R95dc6638f57c414a"/>
    <x:hyperlink xmlns:r="http://schemas.openxmlformats.org/officeDocument/2006/relationships" ref="T43" r:id="R097d82d809c84494"/>
    <x:hyperlink xmlns:r="http://schemas.openxmlformats.org/officeDocument/2006/relationships" ref="U43" r:id="R9a8fa03f71bd4653"/>
    <x:hyperlink xmlns:r="http://schemas.openxmlformats.org/officeDocument/2006/relationships" ref="S44" r:id="Re34a0568d42f4843"/>
    <x:hyperlink xmlns:r="http://schemas.openxmlformats.org/officeDocument/2006/relationships" ref="T44" r:id="R6b5b3dd61a434836"/>
    <x:hyperlink xmlns:r="http://schemas.openxmlformats.org/officeDocument/2006/relationships" ref="U44" r:id="R876da3fdbb024898"/>
    <x:hyperlink xmlns:r="http://schemas.openxmlformats.org/officeDocument/2006/relationships" ref="S45" r:id="Rfda101d4c19b42af"/>
    <x:hyperlink xmlns:r="http://schemas.openxmlformats.org/officeDocument/2006/relationships" ref="T45" r:id="R75264d9c9e324053"/>
    <x:hyperlink xmlns:r="http://schemas.openxmlformats.org/officeDocument/2006/relationships" ref="U45" r:id="R113facce740844a4"/>
    <x:hyperlink xmlns:r="http://schemas.openxmlformats.org/officeDocument/2006/relationships" ref="S46" r:id="Red862b0819a14722"/>
    <x:hyperlink xmlns:r="http://schemas.openxmlformats.org/officeDocument/2006/relationships" ref="T46" r:id="R66484f9f659a409f"/>
    <x:hyperlink xmlns:r="http://schemas.openxmlformats.org/officeDocument/2006/relationships" ref="U46" r:id="R82f120ab0fe943fb"/>
    <x:hyperlink xmlns:r="http://schemas.openxmlformats.org/officeDocument/2006/relationships" ref="S47" r:id="R2dbb9e2c179946f5"/>
    <x:hyperlink xmlns:r="http://schemas.openxmlformats.org/officeDocument/2006/relationships" ref="T47" r:id="Rcbb61189413e4faa"/>
    <x:hyperlink xmlns:r="http://schemas.openxmlformats.org/officeDocument/2006/relationships" ref="U47" r:id="R1aab46320e9f4108"/>
    <x:hyperlink xmlns:r="http://schemas.openxmlformats.org/officeDocument/2006/relationships" ref="S48" r:id="R28d1c6e4123345c5"/>
    <x:hyperlink xmlns:r="http://schemas.openxmlformats.org/officeDocument/2006/relationships" ref="T48" r:id="Rfc9f6bcc41ac41bb"/>
    <x:hyperlink xmlns:r="http://schemas.openxmlformats.org/officeDocument/2006/relationships" ref="U48" r:id="R6d58fa139ed74d8a"/>
    <x:hyperlink xmlns:r="http://schemas.openxmlformats.org/officeDocument/2006/relationships" ref="S49" r:id="Rdd35a93b949d463c"/>
    <x:hyperlink xmlns:r="http://schemas.openxmlformats.org/officeDocument/2006/relationships" ref="T49" r:id="R2e09955dafa44f85"/>
    <x:hyperlink xmlns:r="http://schemas.openxmlformats.org/officeDocument/2006/relationships" ref="U49" r:id="Re747727ba6264245"/>
    <x:hyperlink xmlns:r="http://schemas.openxmlformats.org/officeDocument/2006/relationships" ref="S50" r:id="R9a82519250514ac3"/>
    <x:hyperlink xmlns:r="http://schemas.openxmlformats.org/officeDocument/2006/relationships" ref="T50" r:id="Re471ebbe8a4a454d"/>
    <x:hyperlink xmlns:r="http://schemas.openxmlformats.org/officeDocument/2006/relationships" ref="U50" r:id="R47eaa9f1f1d94af2"/>
    <x:hyperlink xmlns:r="http://schemas.openxmlformats.org/officeDocument/2006/relationships" ref="S51" r:id="Rfccb92b6a7ec4787"/>
    <x:hyperlink xmlns:r="http://schemas.openxmlformats.org/officeDocument/2006/relationships" ref="T51" r:id="Rd3c82ba94b4c4e53"/>
    <x:hyperlink xmlns:r="http://schemas.openxmlformats.org/officeDocument/2006/relationships" ref="U51" r:id="R1ff0752a6e2d409e"/>
    <x:hyperlink xmlns:r="http://schemas.openxmlformats.org/officeDocument/2006/relationships" ref="S52" r:id="R6dae620ff9ef4b25"/>
    <x:hyperlink xmlns:r="http://schemas.openxmlformats.org/officeDocument/2006/relationships" ref="T52" r:id="R606dc5fe0d6245f6"/>
    <x:hyperlink xmlns:r="http://schemas.openxmlformats.org/officeDocument/2006/relationships" ref="U52" r:id="Rbe967884552d46ee"/>
    <x:hyperlink xmlns:r="http://schemas.openxmlformats.org/officeDocument/2006/relationships" ref="S53" r:id="Rf69875c91ef1429d"/>
    <x:hyperlink xmlns:r="http://schemas.openxmlformats.org/officeDocument/2006/relationships" ref="T53" r:id="R5e0c5764f94444ff"/>
    <x:hyperlink xmlns:r="http://schemas.openxmlformats.org/officeDocument/2006/relationships" ref="U53" r:id="R137ee4af423d4a77"/>
    <x:hyperlink xmlns:r="http://schemas.openxmlformats.org/officeDocument/2006/relationships" ref="S54" r:id="Rf7c4fee7343d41aa"/>
    <x:hyperlink xmlns:r="http://schemas.openxmlformats.org/officeDocument/2006/relationships" ref="T54" r:id="Rd75de9cb50ca4f95"/>
    <x:hyperlink xmlns:r="http://schemas.openxmlformats.org/officeDocument/2006/relationships" ref="U54" r:id="Rabe19796a4d344f5"/>
    <x:hyperlink xmlns:r="http://schemas.openxmlformats.org/officeDocument/2006/relationships" ref="S55" r:id="R986031f4d6be4c44"/>
    <x:hyperlink xmlns:r="http://schemas.openxmlformats.org/officeDocument/2006/relationships" ref="T55" r:id="R252e52ae469c44fa"/>
    <x:hyperlink xmlns:r="http://schemas.openxmlformats.org/officeDocument/2006/relationships" ref="U55" r:id="R2716fdc632de422e"/>
    <x:hyperlink xmlns:r="http://schemas.openxmlformats.org/officeDocument/2006/relationships" ref="S56" r:id="Rd25b7100b8b0402c"/>
    <x:hyperlink xmlns:r="http://schemas.openxmlformats.org/officeDocument/2006/relationships" ref="T56" r:id="Ra5e626b41aad4243"/>
    <x:hyperlink xmlns:r="http://schemas.openxmlformats.org/officeDocument/2006/relationships" ref="U56" r:id="Rcd084bb5d9234b8d"/>
    <x:hyperlink xmlns:r="http://schemas.openxmlformats.org/officeDocument/2006/relationships" ref="S57" r:id="Rf3f37eb731e544d7"/>
    <x:hyperlink xmlns:r="http://schemas.openxmlformats.org/officeDocument/2006/relationships" ref="T57" r:id="R0474a0d63b7b48b7"/>
    <x:hyperlink xmlns:r="http://schemas.openxmlformats.org/officeDocument/2006/relationships" ref="U57" r:id="R86d31a93ed0f44d7"/>
    <x:hyperlink xmlns:r="http://schemas.openxmlformats.org/officeDocument/2006/relationships" ref="S58" r:id="Rec22c26408ab41e4"/>
    <x:hyperlink xmlns:r="http://schemas.openxmlformats.org/officeDocument/2006/relationships" ref="T58" r:id="Rd0c80585e6804378"/>
    <x:hyperlink xmlns:r="http://schemas.openxmlformats.org/officeDocument/2006/relationships" ref="U58" r:id="Rf47b663fb3ca41b1"/>
    <x:hyperlink xmlns:r="http://schemas.openxmlformats.org/officeDocument/2006/relationships" ref="S59" r:id="R301bb45bb8c84e05"/>
    <x:hyperlink xmlns:r="http://schemas.openxmlformats.org/officeDocument/2006/relationships" ref="S60" r:id="R166c4d5776704c37"/>
    <x:hyperlink xmlns:r="http://schemas.openxmlformats.org/officeDocument/2006/relationships" ref="T60" r:id="R19096ebc53e04cbf"/>
    <x:hyperlink xmlns:r="http://schemas.openxmlformats.org/officeDocument/2006/relationships" ref="U60" r:id="Reb9f2064e194490a"/>
    <x:hyperlink xmlns:r="http://schemas.openxmlformats.org/officeDocument/2006/relationships" ref="S61" r:id="R58a7e5d32a10476f"/>
    <x:hyperlink xmlns:r="http://schemas.openxmlformats.org/officeDocument/2006/relationships" ref="T61" r:id="R4ac5cac7ffbf4f0e"/>
    <x:hyperlink xmlns:r="http://schemas.openxmlformats.org/officeDocument/2006/relationships" ref="U61" r:id="Rcf59951410aa4029"/>
    <x:hyperlink xmlns:r="http://schemas.openxmlformats.org/officeDocument/2006/relationships" ref="S62" r:id="R75774b6563be498a"/>
    <x:hyperlink xmlns:r="http://schemas.openxmlformats.org/officeDocument/2006/relationships" ref="T62" r:id="R7c9c5e0bfd924648"/>
    <x:hyperlink xmlns:r="http://schemas.openxmlformats.org/officeDocument/2006/relationships" ref="U62" r:id="R2c65d8191fd34a6a"/>
    <x:hyperlink xmlns:r="http://schemas.openxmlformats.org/officeDocument/2006/relationships" ref="S63" r:id="R948df03025784648"/>
    <x:hyperlink xmlns:r="http://schemas.openxmlformats.org/officeDocument/2006/relationships" ref="T63" r:id="R30008111b76a4347"/>
    <x:hyperlink xmlns:r="http://schemas.openxmlformats.org/officeDocument/2006/relationships" ref="U63" r:id="Rd962619d31a54244"/>
  </x:hyperlinks>
  <x:pageMargins left="0.7" right="0.7" top="0.75" bottom="0.75" header="0.3" footer="0.3"/>
  <x:tableParts count="1">
    <x:tablePart xmlns:r="http://schemas.openxmlformats.org/officeDocument/2006/relationships" r:id="R808a1bb831eb4966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15" hidden="0">
      <x:c r="A2" s="6" t="s">
        <x:v>25</x:v>
      </x:c>
      <x:c r="B2" s="5"/>
      <x:c r="C2" s="5"/>
    </x:row>
    <x:row r="3" ht="15" hidden="0">
      <x:c r="A3" s="7" t="str">
        <x:v>Updated October 14, 2026. Counts include retained reference rows; gallery exclusions are documented in Research Log.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26</x:v>
      </x:c>
      <x:c r="B5" s="8" t="s">
        <x:v>27</x:v>
      </x:c>
      <x:c r="C5" s="8" t="s">
        <x:v>28</x:v>
      </x:c>
    </x:row>
    <x:row r="6" ht="15" hidden="0">
      <x:c r="A6" s="5" t="s">
        <x:v>29</x:v>
      </x:c>
      <x:c r="B6" s="5" t="n">
        <x:f aca="0">COUNTA(Catalog!A2:A263)</x:f>
        <x:v>67</x:v>
      </x:c>
      <x:c r="C6" s="5"/>
    </x:row>
    <x:row r="7" ht="15" hidden="0">
      <x:c r="A7" s="5" t="s">
        <x:v>30</x:v>
      </x:c>
      <x:c r="B7" s="5" t="n">
        <x:f aca="0">COUNTA('Research Log'!A2:A500)</x:f>
        <x:v>46</x:v>
      </x:c>
      <x:c r="C7" s="5"/>
    </x:row>
    <x:row r="8" ht="15" hidden="0">
      <x:c r="A8" s="5" t="s">
        <x:v>31</x:v>
      </x:c>
      <x:c r="B8" s="5" t="n">
        <x:f aca="0">MIN(Catalog!D2:D263)</x:f>
        <x:v>1976</x:v>
      </x:c>
      <x:c r="C8" s="5"/>
    </x:row>
    <x:row r="9" ht="15" hidden="0">
      <x:c r="A9" s="5" t="s">
        <x:v>32</x:v>
      </x:c>
      <x:c r="B9" s="5" t="n">
        <x:f aca="0">MAX(Catalog!D2:D263)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27</x:v>
      </x:c>
      <x:c r="C11" s="8" t="s">
        <x:v>28</x:v>
      </x:c>
    </x:row>
    <x:row r="12" ht="15" hidden="0">
      <x:c r="A12" s="5" t="s">
        <x:v>33</x:v>
      </x:c>
      <x:c r="B12" s="5" t="n">
        <x:f aca="0">COUNTIF(Catalog!R2:R263,"Verified")</x:f>
        <x:v>35</x:v>
      </x:c>
      <x:c r="C12" s="9" t="n">
        <x:f aca="0">IF($B$6=0,0,B12/$B$6)</x:f>
        <x:v>0.5223880597014925</x:v>
      </x:c>
    </x:row>
    <x:row r="13" ht="15" hidden="0">
      <x:c r="A13" s="5" t="s">
        <x:v>34</x:v>
      </x:c>
      <x:c r="B13" s="5" t="n">
        <x:f aca="0">COUNTIF(Catalog!R2:R263,"Partial")</x:f>
        <x:v>30</x:v>
      </x:c>
      <x:c r="C13" s="9" t="n">
        <x:f aca="0">IF($B$6=0,0,B13/$B$6)</x:f>
        <x:v>0.44776119402985076</x:v>
      </x:c>
    </x:row>
    <x:row r="14" ht="15" hidden="0">
      <x:c r="A14" s="5" t="s">
        <x:v>35</x:v>
      </x:c>
      <x:c r="B14" s="5" t="n">
        <x:f aca="0">COUNTIF(Catalog!R2:R263,"Needs Review")</x:f>
        <x:v>2</x:v>
      </x:c>
      <x:c r="C14" s="9" t="n">
        <x:f aca="0">IF($B$6=0,0,B14/$B$6)</x:f>
        <x:v>0.029850746268656716</x:v>
      </x:c>
    </x:row>
    <x:row r="15" ht="15" hidden="0">
      <x:c r="A15" s="5"/>
      <x:c r="B15" s="5"/>
      <x:c r="C15" s="5"/>
    </x:row>
    <x:row r="16" ht="15" hidden="0">
      <x:c r="A16" s="8" t="s">
        <x:v>36</x:v>
      </x:c>
      <x:c r="B16" s="8" t="s">
        <x:v>27</x:v>
      </x:c>
      <x:c r="C16" s="8" t="s">
        <x:v>28</x:v>
      </x:c>
    </x:row>
    <x:row r="17" ht="15" hidden="0">
      <x:c r="A17" s="5" t="s">
        <x:v>37</x:v>
      </x:c>
      <x:c r="B17" s="5" t="n">
        <x:f aca="0">COUNTIF(Catalog!H2:H263,"Direct homage")</x:f>
        <x:v>57</x:v>
      </x:c>
      <x:c r="C17" s="9" t="n">
        <x:f aca="0">IF($B$6=0,0,B17/$B$6)</x:f>
        <x:v>0.8507462686567164</x:v>
      </x:c>
    </x:row>
    <x:row r="18" ht="15" hidden="0">
      <x:c r="A18" s="5" t="s">
        <x:v>38</x:v>
      </x:c>
      <x:c r="B18" s="5" t="n">
        <x:f aca="0">COUNTIF(Catalog!H2:H263,"Parody / homage")</x:f>
        <x:v>7</x:v>
      </x:c>
      <x:c r="C18" s="9" t="n">
        <x:f aca="0">IF($B$6=0,0,B18/$B$6)</x:f>
        <x:v>0.1044776119402985</x:v>
      </x:c>
    </x:row>
    <x:row r="19" ht="15" hidden="0">
      <x:c r="A19" s="5"/>
      <x:c r="B19" s="5"/>
      <x:c r="C19" s="5"/>
    </x:row>
    <x:row r="20" ht="15" hidden="0">
      <x:c r="A20" s="8" t="s">
        <x:v>39</x:v>
      </x:c>
      <x:c r="B20" s="8" t="s">
        <x:v>27</x:v>
      </x:c>
      <x:c r="C20" s="8" t="s">
        <x:v>28</x:v>
      </x:c>
    </x:row>
    <x:row r="21" ht="15" hidden="0">
      <x:c r="A21" s="5" t="s">
        <x:v>40</x:v>
      </x:c>
      <x:c r="B21" s="5" t="n">
        <x:f aca="0">COUNTIFS(Catalog!D2:D263,"&gt;=1960",Catalog!D2:D263,"&lt;1970")</x:f>
        <x:v>0</x:v>
      </x:c>
      <x:c r="C21" s="9" t="n">
        <x:f aca="0">IF($B$6=0,0,B21/$B$6)</x:f>
        <x:v>0</x:v>
      </x:c>
    </x:row>
    <x:row r="22" ht="15" hidden="0">
      <x:c r="A22" s="5" t="s">
        <x:v>41</x:v>
      </x:c>
      <x:c r="B22" s="5" t="n">
        <x:f aca="0">COUNTIFS(Catalog!D2:D263,"&gt;=1970",Catalog!D2:D263,"&lt;1980")</x:f>
        <x:v>1</x:v>
      </x:c>
      <x:c r="C22" s="9" t="n">
        <x:f aca="0">IF($B$6=0,0,B22/$B$6)</x:f>
        <x:v>0.014925373134328358</x:v>
      </x:c>
    </x:row>
    <x:row r="23" ht="15" hidden="0">
      <x:c r="A23" s="5" t="s">
        <x:v>42</x:v>
      </x:c>
      <x:c r="B23" s="5" t="n">
        <x:f aca="0">COUNTIFS(Catalog!D2:D263,"&gt;=1980",Catalog!D2:D263,"&lt;1990")</x:f>
        <x:v>1</x:v>
      </x:c>
      <x:c r="C23" s="9" t="n">
        <x:f aca="0">IF($B$6=0,0,B23/$B$6)</x:f>
        <x:v>0.014925373134328358</x:v>
      </x:c>
    </x:row>
    <x:row r="24" ht="15" hidden="0">
      <x:c r="A24" s="5" t="s">
        <x:v>43</x:v>
      </x:c>
      <x:c r="B24" s="5" t="n">
        <x:f aca="0">COUNTIFS(Catalog!D2:D263,"&gt;=1990",Catalog!D2:D263,"&lt;2000")</x:f>
        <x:v>1</x:v>
      </x:c>
      <x:c r="C24" s="9" t="n">
        <x:f aca="0">IF($B$6=0,0,B24/$B$6)</x:f>
        <x:v>0.014925373134328358</x:v>
      </x:c>
    </x:row>
    <x:row r="25" ht="15" hidden="0">
      <x:c r="A25" s="5" t="s">
        <x:v>44</x:v>
      </x:c>
      <x:c r="B25" s="5" t="n">
        <x:f aca="0">COUNTIFS(Catalog!D2:D263,"&gt;=2000",Catalog!D2:D263,"&lt;2010")</x:f>
        <x:v>1</x:v>
      </x:c>
      <x:c r="C25" s="9" t="n">
        <x:f aca="0">IF($B$6=0,0,B25/$B$6)</x:f>
        <x:v>0.014925373134328358</x:v>
      </x:c>
    </x:row>
    <x:row r="26" ht="15" hidden="0">
      <x:c r="A26" s="5" t="s">
        <x:v>45</x:v>
      </x:c>
      <x:c r="B26" s="5" t="n">
        <x:f aca="0">COUNTIFS(Catalog!D2:D263,"&gt;=2010",Catalog!D2:D263,"&lt;2020")</x:f>
        <x:v>24</x:v>
      </x:c>
      <x:c r="C26" s="9" t="n">
        <x:f aca="0">IF($B$6=0,0,B26/$B$6)</x:f>
        <x:v>0.3582089552238806</x:v>
      </x:c>
    </x:row>
    <x:row r="27" ht="15" hidden="0">
      <x:c r="A27" s="5" t="s">
        <x:v>46</x:v>
      </x:c>
      <x:c r="B27" s="5" t="n">
        <x:f aca="0">COUNTIFS(Catalog!D2:D263,"&gt;=2020",Catalog!D2:D263,"&lt;2030")</x:f>
        <x:v>39</x:v>
      </x:c>
      <x:c r="C27" s="9" t="n">
        <x:f aca="0">IF($B$6=0,0,B27/$B$6)</x:f>
        <x:v>0.582089552238806</x:v>
      </x:c>
    </x:row>
    <x:row r="28" ht="15" hidden="0">
      <x:c r="A28" s="5"/>
      <x:c r="B28" s="5"/>
      <x:c r="C28" s="5"/>
    </x:row>
    <x:row r="29" ht="15" hidden="0">
      <x:c r="A29" s="8" t="s">
        <x:v>4</x:v>
      </x:c>
      <x:c r="B29" s="8" t="s">
        <x:v>27</x:v>
      </x:c>
      <x:c r="C29" s="8" t="s">
        <x:v>28</x:v>
      </x:c>
    </x:row>
    <x:row r="30" ht="15" hidden="0">
      <x:c r="A30" s="5" t="s">
        <x:v>47</x:v>
      </x:c>
      <x:c r="B30" s="5" t="n">
        <x:f aca="0">COUNTIF(Catalog!E2:E263,"Marvel Comics")</x:f>
        <x:v>36</x:v>
      </x:c>
      <x:c r="C30" s="9" t="n">
        <x:f aca="0">IF($B$6=0,0,B30/$B$6)</x:f>
        <x:v>0.5373134328358209</x:v>
      </x:c>
    </x:row>
    <x:row r="31" ht="15" hidden="0">
      <x:c r="A31" s="5" t="s">
        <x:v>48</x:v>
      </x:c>
      <x:c r="B31" s="5" t="n">
        <x:f aca="0">COUNTIF(Catalog!E2:E263,"Independent / other")</x:f>
        <x:v>2</x:v>
      </x:c>
      <x:c r="C31" s="9" t="n">
        <x:f aca="0">IF($B$6=0,0,B31/$B$6)</x:f>
        <x:v>0.029850746268656716</x:v>
      </x:c>
    </x:row>
    <x:row r="32" ht="15" hidden="0">
      <x:c r="A32" s="5" t="s">
        <x:v>49</x:v>
      </x:c>
      <x:c r="B32" s="5" t="n">
        <x:f aca="0">COUNTIF(Catalog!E2:E263,"Archie Comics")</x:f>
        <x:v>3</x:v>
      </x:c>
      <x:c r="C32" s="9" t="n">
        <x:f aca="0">IF($B$6=0,0,B32/$B$6)</x:f>
        <x:v>0.04477611940298507</x:v>
      </x:c>
    </x:row>
    <x:row r="33" ht="15" hidden="0">
      <x:c r="A33" s="5" t="s">
        <x:v>50</x:v>
      </x:c>
      <x:c r="B33" s="5" t="n">
        <x:f aca="0">COUNTIF(Catalog!E2:E263,"Image Comics")</x:f>
        <x:v>2</x:v>
      </x:c>
      <x:c r="C33" s="9" t="n">
        <x:f aca="0">IF($B$6=0,0,B33/$B$6)</x:f>
        <x:v>0.029850746268656716</x:v>
      </x:c>
    </x:row>
    <x:row r="34" ht="15" hidden="0">
      <x:c r="A34" s="5" t="s">
        <x:v>51</x:v>
      </x:c>
      <x:c r="B34" s="5" t="n">
        <x:f aca="0">COUNTIF(Catalog!E2:E263,"IDW Publishing")</x:f>
        <x:v>2</x:v>
      </x:c>
      <x:c r="C34" s="9" t="n">
        <x:f aca="0">IF($B$6=0,0,B34/$B$6)</x:f>
        <x:v>0.029850746268656716</x:v>
      </x:c>
    </x:row>
    <x:row r="35" ht="15" hidden="0">
      <x:c r="A35" s="5" t="s">
        <x:v>52</x:v>
      </x:c>
      <x:c r="B35" s="5" t="n">
        <x:f aca="0">COUNTIF(Catalog!E2:E263,"Keenspot")</x:f>
        <x:v>2</x:v>
      </x:c>
      <x:c r="C35" s="9" t="n">
        <x:f aca="0">IF($B$6=0,0,B35/$B$6)</x:f>
        <x:v>0.029850746268656716</x:v>
      </x:c>
    </x:row>
    <x:row r="36" ht="15" hidden="0">
      <x:c r="A36" s="5" t="s">
        <x:v>53</x:v>
      </x:c>
      <x:c r="B36" s="5" t="n">
        <x:f aca="0">COUNTIF(Catalog!E2:E263,"ComixTribe")</x:f>
        <x:v>1</x:v>
      </x:c>
      <x:c r="C36" s="9" t="n">
        <x:f aca="0">IF($B$6=0,0,B36/$B$6)</x:f>
        <x:v>0.014925373134328358</x:v>
      </x:c>
    </x:row>
    <x:row r="37" ht="15" hidden="0">
      <x:c r="A37" s="5" t="s">
        <x:v>54</x:v>
      </x:c>
      <x:c r="B37" s="5" t="n">
        <x:f aca="0">COUNTIF(Catalog!E2:E263,"Counterpoint Comics")</x:f>
        <x:v>2</x:v>
      </x:c>
      <x:c r="C37" s="9" t="n">
        <x:f aca="0">IF($B$6=0,0,B37/$B$6)</x:f>
        <x:v>0.029850746268656716</x:v>
      </x:c>
    </x:row>
    <x:row r="38" ht="15" hidden="0">
      <x:c r="A38" s="5" t="s">
        <x:v>55</x:v>
      </x:c>
      <x:c r="B38" s="5" t="n">
        <x:f aca="0">COUNTIF(Catalog!E2:E263,"Big City Comics")</x:f>
        <x:v>1</x:v>
      </x:c>
      <x:c r="C38" s="9" t="n">
        <x:f aca="0">IF($B$6=0,0,B38/$B$6)</x:f>
        <x:v>0.014925373134328358</x:v>
      </x:c>
    </x:row>
    <x:row r="39" ht="15" hidden="0">
      <x:c r="A39" s="5" t="s">
        <x:v>56</x:v>
      </x:c>
      <x:c r="B39" s="5" t="n">
        <x:f aca="0">COUNTIF(Catalog!E2:E263,"Scout Comics")</x:f>
        <x:v>1</x:v>
      </x:c>
      <x:c r="C39" s="9" t="n">
        <x:f aca="0">IF($B$6=0,0,B39/$B$6)</x:f>
        <x:v>0.014925373134328358</x:v>
      </x:c>
    </x:row>
    <x:row r="40" ht="15" hidden="0">
      <x:c r="A40" s="5" t="s">
        <x:v>57</x:v>
      </x:c>
      <x:c r="B40" s="5" t="n">
        <x:f aca="0">COUNTIF(Catalog!E2:E263,"Four Color Fiends")</x:f>
        <x:v>1</x:v>
      </x:c>
      <x:c r="C40" s="9" t="n">
        <x:f aca="0">IF($B$6=0,0,B40/$B$6)</x:f>
        <x:v>0.014925373134328358</x:v>
      </x:c>
    </x:row>
    <x:row r="41" ht="15" hidden="0">
      <x:c r="A41" s="5" t="s">
        <x:v>58</x:v>
      </x:c>
      <x:c r="B41" s="5" t="n">
        <x:f aca="0">COUNTIF(Catalog!E2:E263,"Jolzar Entertainment")</x:f>
        <x:v>1</x:v>
      </x:c>
      <x:c r="C41" s="9" t="n">
        <x:f aca="0">IF($B$6=0,0,B41/$B$6)</x:f>
        <x:v>0.014925373134328358</x:v>
      </x:c>
    </x:row>
    <x:row r="42" ht="15" hidden="0">
      <x:c r="A42" s="5" t="s">
        <x:v>59</x:v>
      </x:c>
      <x:c r="B42" s="5" t="n">
        <x:f aca="0">COUNTIF(Catalog!E2:E263,"Chapterhouse Comics")</x:f>
        <x:v>1</x:v>
      </x:c>
      <x:c r="C42" s="9" t="n">
        <x:f aca="0">IF($B$6=0,0,B42/$B$6)</x:f>
        <x:v>0.014925373134328358</x:v>
      </x:c>
    </x:row>
    <x:row r="43" ht="15" hidden="0">
      <x:c r="A43" s="5" t="s">
        <x:v>60</x:v>
      </x:c>
      <x:c r="B43" s="5" t="n">
        <x:f aca="0">COUNTIF(Catalog!E2:E263,"Elite Geek")</x:f>
        <x:v>0</x:v>
      </x:c>
      <x:c r="C43" s="9" t="n">
        <x:f aca="0">IF($B$6=0,0,B43/$B$6)</x:f>
        <x:v>0</x:v>
      </x:c>
    </x:row>
    <x:row r="44" ht="15" hidden="0">
      <x:c r="A44" s="5" t="s">
        <x:v>61</x:v>
      </x:c>
      <x:c r="B44" s="5" t="n">
        <x:f aca="0">COUNTIF(Catalog!E2:E263,"Antarctic Press")</x:f>
        <x:v>1</x:v>
      </x:c>
      <x:c r="C44" s="9" t="n">
        <x:f aca="0">IF($B$6=0,0,B44/$B$6)</x:f>
        <x:v>0.014925373134328358</x:v>
      </x:c>
    </x:row>
    <x:row r="45" ht="15" hidden="0">
      <x:c r="A45" s="5" t="s">
        <x:v>62</x:v>
      </x:c>
      <x:c r="B45" s="5" t="n">
        <x:f aca="0">COUNTIF(Catalog!E2:E263,"Coffin Comics")</x:f>
        <x:v>1</x:v>
      </x:c>
      <x:c r="C45" s="9" t="n">
        <x:f aca="0">IF($B$6=0,0,B45/$B$6)</x:f>
        <x:v>0.014925373134328358</x:v>
      </x:c>
    </x:row>
    <x:row r="46" ht="15" hidden="0">
      <x:c r="A46" s="5" t="s">
        <x:v>63</x:v>
      </x:c>
      <x:c r="B46" s="5" t="n">
        <x:f aca="0">COUNTIF(Catalog!E2:E263,"Dynamite")</x:f>
        <x:v>1</x:v>
      </x:c>
      <x:c r="C46" s="9" t="n">
        <x:f aca="0">IF($B$6=0,0,B46/$B$6)</x:f>
        <x:v>0.014925373134328358</x:v>
      </x:c>
    </x:row>
    <x:row r="47" ht="15" hidden="0">
      <x:c r="A47" s="5" t="s">
        <x:v>64</x:v>
      </x:c>
      <x:c r="B47" s="5" t="n">
        <x:f aca="0">COUNTIF(Catalog!E2:E263,"Oni Press")</x:f>
        <x:v>1</x:v>
      </x:c>
      <x:c r="C47" s="9" t="n">
        <x:f aca="0">IF($B$6=0,0,B47/$B$6)</x:f>
        <x:v>0.014925373134328358</x:v>
      </x:c>
    </x:row>
    <x:row r="48" ht="15" hidden="0">
      <x:c r="A48" s="5" t="s">
        <x:v>65</x:v>
      </x:c>
      <x:c r="B48" s="5" t="n">
        <x:f aca="0">COUNTIF(Catalog!E2:E263,"Bubble Comics")</x:f>
        <x:v>1</x:v>
      </x:c>
      <x:c r="C48" s="9" t="n">
        <x:f aca="0">IF($B$6=0,0,B48/$B$6)</x:f>
        <x:v>0.014925373134328358</x:v>
      </x:c>
    </x:row>
    <x:row r="49" ht="15" hidden="0">
      <x:c r="A49" s="5" t="s">
        <x:v>66</x:v>
      </x:c>
      <x:c r="B49" s="5" t="n">
        <x:f aca="0">COUNTIF(Catalog!E2:E263,"TwoMorrows")</x:f>
        <x:v>1</x:v>
      </x:c>
      <x:c r="C49" s="9" t="n">
        <x:f aca="0">IF($B$6=0,0,B49/$B$6)</x:f>
        <x:v>0.014925373134328358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67</x:v>
      </x:c>
      <x:c r="B1" s="8" t="s">
        <x:v>68</x:v>
      </x:c>
      <x:c r="C1" s="8" t="s">
        <x:v>69</x:v>
      </x:c>
      <x:c r="D1" s="8" t="s">
        <x:v>70</x:v>
      </x:c>
      <x:c r="E1" s="8" t="s">
        <x:v>71</x:v>
      </x:c>
    </x:row>
    <x:row r="2" ht="23.850000381469727" hidden="0">
      <x:c r="A2" s="2" t="s">
        <x:v>72</x:v>
      </x:c>
      <x:c r="B2" s="2" t="s">
        <x:v>73</x:v>
      </x:c>
      <x:c r="C2" s="2" t="s">
        <x:v>74</x:v>
      </x:c>
      <x:c r="D2" s="3" t="s">
        <x:v>75</x:v>
      </x:c>
      <x:c r="E2" s="2"/>
    </x:row>
    <x:row r="3" ht="15" hidden="0">
      <x:c r="A3" s="2" t="s">
        <x:v>76</x:v>
      </x:c>
      <x:c r="B3" s="2" t="s">
        <x:v>77</x:v>
      </x:c>
      <x:c r="C3" s="2" t="s">
        <x:v>78</x:v>
      </x:c>
      <x:c r="D3" s="3" t="s">
        <x:v>79</x:v>
      </x:c>
      <x:c r="E3" s="2"/>
    </x:row>
    <x:row r="4" ht="15" hidden="0">
      <x:c r="A4" s="2" t="s">
        <x:v>80</x:v>
      </x:c>
      <x:c r="B4" s="2" t="s">
        <x:v>77</x:v>
      </x:c>
      <x:c r="C4" s="2" t="s">
        <x:v>81</x:v>
      </x:c>
      <x:c r="D4" s="3" t="s">
        <x:v>82</x:v>
      </x:c>
      <x:c r="E4" s="2"/>
    </x:row>
    <x:row r="5" ht="23.850000381469727" hidden="0">
      <x:c r="A5" s="2" t="s">
        <x:v>83</x:v>
      </x:c>
      <x:c r="B5" s="2" t="s">
        <x:v>77</x:v>
      </x:c>
      <x:c r="C5" s="2" t="s">
        <x:v>84</x:v>
      </x:c>
      <x:c r="D5" s="3" t="s">
        <x:v>85</x:v>
      </x:c>
      <x:c r="E5" s="2"/>
    </x:row>
    <x:row r="6" ht="15" hidden="0">
      <x:c r="A6" s="2" t="s">
        <x:v>86</x:v>
      </x:c>
      <x:c r="B6" s="2" t="s">
        <x:v>77</x:v>
      </x:c>
      <x:c r="C6" s="2" t="s">
        <x:v>87</x:v>
      </x:c>
      <x:c r="D6" s="3" t="s">
        <x:v>88</x:v>
      </x:c>
      <x:c r="E6" s="2"/>
    </x:row>
    <x:row r="7" ht="23.850000381469727" hidden="0">
      <x:c r="A7" s="2" t="s">
        <x:v>89</x:v>
      </x:c>
      <x:c r="B7" s="2" t="s">
        <x:v>77</x:v>
      </x:c>
      <x:c r="C7" s="2" t="s">
        <x:v>90</x:v>
      </x:c>
      <x:c r="D7" s="3" t="s">
        <x:v>91</x:v>
      </x:c>
      <x:c r="E7" s="2"/>
    </x:row>
    <x:row r="8" ht="15" hidden="0">
      <x:c r="A8" s="2" t="s">
        <x:v>92</x:v>
      </x:c>
      <x:c r="B8" s="2" t="s">
        <x:v>77</x:v>
      </x:c>
      <x:c r="C8" s="2" t="s">
        <x:v>87</x:v>
      </x:c>
      <x:c r="D8" s="3" t="s">
        <x:v>93</x:v>
      </x:c>
      <x:c r="E8" s="2"/>
    </x:row>
    <x:row r="9" ht="23.850000381469727" hidden="0">
      <x:c r="A9" s="2" t="s">
        <x:v>94</x:v>
      </x:c>
      <x:c r="B9" s="2" t="s">
        <x:v>77</x:v>
      </x:c>
      <x:c r="C9" s="2" t="s">
        <x:v>95</x:v>
      </x:c>
      <x:c r="D9" s="3" t="s">
        <x:v>96</x:v>
      </x:c>
      <x:c r="E9" s="2"/>
    </x:row>
    <x:row r="10" ht="23.850000381469727" hidden="0">
      <x:c r="A10" s="2" t="s">
        <x:v>97</x:v>
      </x:c>
      <x:c r="B10" s="2" t="s">
        <x:v>98</x:v>
      </x:c>
      <x:c r="C10" s="2" t="s">
        <x:v>99</x:v>
      </x:c>
      <x:c r="D10" s="3" t="s">
        <x:v>100</x:v>
      </x:c>
      <x:c r="E10" s="2" t="s">
        <x:v>101</x:v>
      </x:c>
    </x:row>
    <x:row r="11" ht="23.850000381469727" hidden="0">
      <x:c r="A11" s="2" t="s">
        <x:v>102</x:v>
      </x:c>
      <x:c r="B11" s="2" t="s">
        <x:v>77</x:v>
      </x:c>
      <x:c r="C11" s="2" t="s">
        <x:v>103</x:v>
      </x:c>
      <x:c r="D11" s="3" t="s">
        <x:v>104</x:v>
      </x:c>
      <x:c r="E11" s="2"/>
    </x:row>
    <x:row r="12" ht="23.850000381469727" hidden="0">
      <x:c r="A12" s="2" t="s">
        <x:v>105</x:v>
      </x:c>
      <x:c r="B12" s="2" t="s">
        <x:v>77</x:v>
      </x:c>
      <x:c r="C12" s="2" t="s">
        <x:v>106</x:v>
      </x:c>
      <x:c r="D12" s="3" t="s">
        <x:v>107</x:v>
      </x:c>
      <x:c r="E12" s="2"/>
    </x:row>
    <x:row r="13" ht="15" hidden="0">
      <x:c r="A13" s="2" t="s">
        <x:v>108</x:v>
      </x:c>
      <x:c r="B13" s="2" t="s">
        <x:v>98</x:v>
      </x:c>
      <x:c r="C13" s="2" t="s">
        <x:v>109</x:v>
      </x:c>
      <x:c r="D13" s="3" t="s">
        <x:v>110</x:v>
      </x:c>
      <x:c r="E13" s="2" t="s">
        <x:v>111</x:v>
      </x:c>
    </x:row>
    <x:row r="14" ht="15" hidden="0">
      <x:c r="A14" s="2" t="s">
        <x:v>112</x:v>
      </x:c>
      <x:c r="B14" s="2" t="s">
        <x:v>98</x:v>
      </x:c>
      <x:c r="C14" s="2" t="s">
        <x:v>113</x:v>
      </x:c>
      <x:c r="D14" s="3" t="s">
        <x:v>114</x:v>
      </x:c>
      <x:c r="E14" s="2" t="s">
        <x:v>115</x:v>
      </x:c>
    </x:row>
    <x:row r="15" ht="23.850000381469727" hidden="0">
      <x:c r="A15" s="2" t="s">
        <x:v>116</x:v>
      </x:c>
      <x:c r="B15" s="2" t="s">
        <x:v>77</x:v>
      </x:c>
      <x:c r="C15" s="2" t="s">
        <x:v>117</x:v>
      </x:c>
      <x:c r="D15" s="3" t="s">
        <x:v>118</x:v>
      </x:c>
      <x:c r="E15" s="2"/>
    </x:row>
    <x:row r="16" ht="90" customHeight="1">
      <x:c r="A16" s="13" t="str">
        <x:v>CL-HULK181-0001</x:v>
      </x:c>
      <x:c r="B16" s="13" t="str">
        <x:v>Updated</x:v>
      </x:c>
      <x:c r="C16" s="13" t="str">
        <x:v>GCD cover credits and reprint identification.</x:v>
      </x:c>
      <x:c r="D16" s="14" t="str">
        <x:v>https://www.comics.org/issue/361641/?display=grid</x:v>
      </x:c>
      <x:c r="E16" s="13"/>
    </x:row>
    <x:row r="17" ht="90" customHeight="1">
      <x:c r="A17" s="13" t="str">
        <x:v>CL-HULK181-0002</x:v>
      </x:c>
      <x:c r="B17" s="13" t="str">
        <x:v>Updated</x:v>
      </x:c>
      <x:c r="C17" s="13" t="str">
        <x:v>Correct erroneous Mexico market and qualify date conflict/reprint.</x:v>
      </x:c>
      <x:c r="D17" s="14" t="str">
        <x:v>https://www.comics.org/series/29191/details/
https://www.comicbooks.com/issue/la-masa-40-409667
https://www.comics.org/issue/409667/cover/4/</x:v>
      </x:c>
      <x:c r="E17" s="13"/>
    </x:row>
    <x:row r="18" ht="90" customHeight="1">
      <x:c r="A18" s="13" t="str">
        <x:v>CL-HULK181-0003</x:v>
      </x:c>
      <x:c r="B18" s="13" t="str">
        <x:v>Updated</x:v>
      </x:c>
      <x:c r="C18" s="13" t="str">
        <x:v>GCD signed cover credits, cover characters, giveaway details.</x:v>
      </x:c>
      <x:c r="D18" s="14" t="str">
        <x:v>https://www.comics.org/issue/278338/?display=grid</x:v>
      </x:c>
      <x:c r="E18" s="13"/>
    </x:row>
    <x:row r="19" ht="90" customHeight="1">
      <x:c r="A19" s="13" t="str">
        <x:v>CL-HULK181-0004</x:v>
      </x:c>
      <x:c r="B19" s="13" t="str">
        <x:v>Updated</x:v>
      </x:c>
      <x:c r="C19" s="13" t="str">
        <x:v>GCD sale date; Key Collector explicitly names Hulk #181 target.</x:v>
      </x:c>
      <x:c r="D19" s="14" t="str">
        <x:v>https://www.comics.org/brand_emblem/1004/
https://www.keycollectorcomics.com/series/tempest-1%2C98064/</x:v>
      </x:c>
      <x:c r="E19" s="13"/>
    </x:row>
    <x:row r="20" ht="90" customHeight="1">
      <x:c r="A20" s="13" t="str">
        <x:v>CL-HULK181-0006</x:v>
      </x:c>
      <x:c r="B20" s="13" t="str">
        <x:v>Updated</x:v>
      </x:c>
      <x:c r="C20" s="13" t="str">
        <x:v>Specific edition credit and NYCC distribution.</x:v>
      </x:c>
      <x:c r="D20" s="14" t="str">
        <x:v>https://www.comiccollectorlive.com/issue/comic-books/Punks-The-Comic/1-D-Kody-Chamberlain-NYCC-Dimension-X-Cover/fa66651b-7cad-4d11-b901-2d6863762d47
https://www.hipcomic.com/listing/punks-the-comic-1d-vf-nm-image-incredible-hulk-181-tribute-variant/11858017
https://www.comicsbeat.com/nycc-14-image-comics-exclusives-include-spread-wytches-punks-egos-and-more/</x:v>
      </x:c>
      <x:c r="E20" s="13"/>
    </x:row>
    <x:row r="21" ht="90" customHeight="1">
      <x:c r="A21" s="13" t="str">
        <x:v>CL-HULK181-0009</x:v>
      </x:c>
      <x:c r="B21" s="13" t="str">
        <x:v>Updated</x:v>
      </x:c>
      <x:c r="C21" s="13" t="str">
        <x:v>CGC labels explicitly identify cover homage and McGuinness.</x:v>
      </x:c>
      <x:c r="D21" s="14" t="str">
        <x:v>https://www.cgccomics.com/population-report/comics/1/marvel-comics/5304/hulk/41949/0161564/label-categories/?labelCategory=Universal</x:v>
      </x:c>
      <x:c r="E21" s="13"/>
    </x:row>
    <x:row r="22" ht="90" customHeight="1">
      <x:c r="A22" s="13" t="str">
        <x:v>CL-HULK181-0011</x:v>
      </x:c>
      <x:c r="B22" s="13" t="str">
        <x:v>Updated</x:v>
      </x:c>
      <x:c r="C22" s="13" t="str">
        <x:v>GCD signed Dan Day cover credit and CGC registry edition title.</x:v>
      </x:c>
      <x:c r="D22" s="14" t="str">
        <x:v>https://www.comics.org/character/37312/covers/
https://coins.www.collectors-society.com/registry/Comics/PeopleSetDetail.aspx?PeopleSetID=180231</x:v>
      </x:c>
      <x:c r="E22" s="13"/>
    </x:row>
    <x:row r="23" ht="90" customHeight="1">
      <x:c r="A23" s="13" t="str">
        <x:v>CL-HULK181-0019</x:v>
      </x:c>
      <x:c r="B23" s="13" t="str">
        <x:v>Updated</x:v>
      </x:c>
      <x:c r="C23" s="13" t="str">
        <x:v>GCD signed cover credits and explicit target.</x:v>
      </x:c>
      <x:c r="D23" s="14" t="str">
        <x:v>https://www.comics.org/issue/2286994/</x:v>
      </x:c>
      <x:c r="E23" s="13"/>
    </x:row>
    <x:row r="24" ht="90" customHeight="1">
      <x:c r="A24" s="13" t="str">
        <x:v>CL-HULK181-0023</x:v>
      </x:c>
      <x:c r="B24" s="13" t="str">
        <x:v>Updated</x:v>
      </x:c>
      <x:c r="C24" s="13" t="str">
        <x:v>Explicit cover reveal identifies Crain and target.</x:v>
      </x:c>
      <x:c r="D24" s="14" t="str">
        <x:v>https://comic-watch.com/news/first-watch-a-sneak-peek-at-weapon-h-variant-homage-to-hulk-181</x:v>
      </x:c>
      <x:c r="E24" s="13"/>
    </x:row>
    <x:row r="25" ht="90" customHeight="1">
      <x:c r="A25" s="13" t="str">
        <x:v>CL-HULK181-0027</x:v>
      </x:c>
      <x:c r="B25" s="13" t="str">
        <x:v>Updated</x:v>
      </x:c>
      <x:c r="C25" s="13" t="str">
        <x:v>Explicit cover rather than interior artist credit.</x:v>
      </x:c>
      <x:c r="D25" s="14" t="str">
        <x:v>https://comichunter.com/wp-content/uploads/comic-hunter-Inventaire-Alternative.pdf</x:v>
      </x:c>
      <x:c r="E25" s="13"/>
    </x:row>
    <x:row r="26" ht="90" customHeight="1">
      <x:c r="A26" s="13" t="str">
        <x:v>CL-HULK181-0030</x:v>
      </x:c>
      <x:c r="B26" s="13" t="str">
        <x:v>Updated</x:v>
      </x:c>
      <x:c r="C26" s="13" t="str">
        <x:v>Retailer regular cover credit and actual date.</x:v>
      </x:c>
      <x:c r="D26" s="14" t="str">
        <x:v>https://www.midtowncomics.com/p/1918491-ravencroft-4-cover-a-regular-kyle-hotz-cover</x:v>
      </x:c>
      <x:c r="E26" s="13"/>
    </x:row>
    <x:row r="27" ht="90" customHeight="1">
      <x:c r="A27" s="13" t="str">
        <x:v>CL-HULK181-0031</x:v>
      </x:c>
      <x:c r="B27" s="13" t="str">
        <x:v>Updated</x:v>
      </x:c>
      <x:c r="C27" s="13" t="str">
        <x:v>Original exclusive retailer explicitly names Hulk 181 in Kirkham product title.</x:v>
      </x:c>
      <x:c r="D27" s="14" t="str">
        <x:v>https://goldenapplecomics.com/collections/hulk?page=8</x:v>
      </x:c>
      <x:c r="E27" s="13"/>
    </x:row>
    <x:row r="28" ht="90" customHeight="1">
      <x:c r="A28" s="13" t="str">
        <x:v>CL-HULK181-0040</x:v>
      </x:c>
      <x:c r="B28" s="13" t="str">
        <x:v>Updated</x:v>
      </x:c>
      <x:c r="C28" s="13" t="str">
        <x:v>Original retailer confirms artist and print runs.</x:v>
      </x:c>
      <x:c r="D28" s="14" t="str">
        <x:v>https://www.stadiumcomics.com/products/betty-veronica-1-surf-party-hulk-181-homage-variant-pre-order</x:v>
      </x:c>
      <x:c r="E28" s="13"/>
    </x:row>
    <x:row r="29" ht="90" customHeight="1">
      <x:c r="A29" s="13" t="str">
        <x:v>CL-HULK181-0043</x:v>
      </x:c>
      <x:c r="B29" s="13" t="str">
        <x:v>Updated</x:v>
      </x:c>
      <x:c r="C29" s="13" t="str">
        <x:v>Exclusive retailer confirms Houston and target.</x:v>
      </x:c>
      <x:c r="D29" s="14" t="str">
        <x:v>https://stores.comichub.com/cape_and_cowl_comics/products/hulk-6-cape-cowl-arsenal-exclusive-x-men-animated-series-style-hulk-181-homage-variant</x:v>
      </x:c>
      <x:c r="E29" s="13"/>
    </x:row>
    <x:row r="30" ht="90" customHeight="1">
      <x:c r="A30" s="13" t="str">
        <x:v>CL-HULK181-0053</x:v>
      </x:c>
      <x:c r="B30" s="13" t="str">
        <x:v>Updated</x:v>
      </x:c>
      <x:c r="C30" s="13" t="str">
        <x:v>Marvel solicitation names cover creator; descriptive cover image shows characters.</x:v>
      </x:c>
      <x:c r="D30" s="14" t="str">
        <x:v>https://alternateworlds.com.au/wp-content/uploads/2023/06/Jul23-MARVEL-PREVIEWS.pdf</x:v>
      </x:c>
      <x:c r="E30" s="13"/>
    </x:row>
    <x:row r="31" ht="90" customHeight="1">
      <x:c r="A31" s="13" t="str">
        <x:v>CL-HULK181-0055</x:v>
      </x:c>
      <x:c r="B31" s="13" t="str">
        <x:v>Updated</x:v>
      </x:c>
      <x:c r="C31" s="13" t="str">
        <x:v>Creator campaign corroborates precise edition/title.</x:v>
      </x:c>
      <x:c r="D31" s="14" t="str">
        <x:v>https://epic5.backerkit.com/hosted_preorders</x:v>
      </x:c>
      <x:c r="E31" s="13"/>
    </x:row>
    <x:row r="32" ht="90" customHeight="1">
      <x:c r="A32" s="13" t="str">
        <x:v>CL-HULK181-0058</x:v>
      </x:c>
      <x:c r="B32" s="13" t="str">
        <x:v>Updated</x:v>
      </x:c>
      <x:c r="C32" s="13" t="str">
        <x:v>Avoid counting uncertain duplicate as second artwork.</x:v>
      </x:c>
      <x:c r="D32" s="14" t="str">
        <x:v>https://ultimatecomics.com/product/mark-spears-monsters-1-ultimate-comics-exclusive-hulk-181-homage-variant-ltd-300/
https://forum.comicsheatingup.net/t/modern-comics-heating-up-those-with-potential-too-part-2/7853?page=77</x:v>
      </x:c>
      <x:c r="E32" s="13"/>
    </x:row>
    <x:row r="33" ht="90" customHeight="1">
      <x:c r="A33" s="13" t="str">
        <x:v>CL-HULK181-0059</x:v>
      </x:c>
      <x:c r="B33" s="13" t="str">
        <x:v>Updated</x:v>
      </x:c>
      <x:c r="C33" s="13" t="str">
        <x:v>Marvel distinguishes regular Bradshaw cover from Todd Nauck connecting variant.</x:v>
      </x:c>
      <x:c r="D33" s="14" t="str">
        <x:v>https://www.marvel.com/articles/comics/miguel-ohara-spider-man-2099-connecting-cover-todd-nauck-marvel-monsters?linkId=239027523
https://www.keycollectorcomics.com/issue/miguel-ohara-spider-man-2099-1-5%2C803600/?collection=Durello</x:v>
      </x:c>
      <x:c r="E33" s="13"/>
    </x:row>
    <x:row r="34" ht="90" customHeight="1">
      <x:c r="A34" s="13" t="str">
        <x:v>CL-HULK181-0060</x:v>
      </x:c>
      <x:c r="B34" s="13" t="str">
        <x:v>Updated</x:v>
      </x:c>
      <x:c r="C34" s="13" t="str">
        <x:v>Retailer explicitly names virgin format and target.</x:v>
      </x:c>
      <x:c r="D34" s="14" t="str">
        <x:v>https://www.hardtocomebuy.com/products/tmnt-teenage-mutant-ninja-turtles-2-2024-virgin-exclusive-hulk-181-homage-sokolov-presale-est-ship-9-20</x:v>
      </x:c>
      <x:c r="E34" s="13"/>
    </x:row>
    <x:row r="35" ht="90" customHeight="1">
      <x:c r="A35" s="13" t="str">
        <x:v>CL-HULK181-0062</x:v>
      </x:c>
      <x:c r="B35" s="13" t="str">
        <x:v>Updated</x:v>
      </x:c>
      <x:c r="C35" s="13" t="str">
        <x:v>Fill missing artist/publisher and metal edition, qualify estimated date.</x:v>
      </x:c>
      <x:c r="D35" s="14" t="str">
        <x:v>https://www.stadiumcomics.com/products/elite-geek-magazine-1-hulk-181-homage-variant-pre-order</x:v>
      </x:c>
      <x:c r="E35" s="13"/>
    </x:row>
    <x:row r="36" ht="90" customHeight="1">
      <x:c r="A36" s="13" t="str">
        <x:v>CL-HULK181-0063 The Incredible Hulk</x:v>
      </x:c>
      <x:c r="B36" s="13" t="str">
        <x:v>Added</x:v>
      </x:c>
      <x:c r="C36" s="13" t="str">
        <x:v>Artist primary announcement and retailer corroboration missing from 2024-ended lead list.</x:v>
      </x:c>
      <x:c r="D36" s="14" t="str">
        <x:v>https://chrisgiarrusso.com/chris-giarrusso-illustrates-the-incredible-hulk-25-variant-cover/
https://ultimatekeyissuecomics.ca/products/incredible-hulk-25-marvel-2025-nm-chris-giarrusso-hulk-181-homage</x:v>
      </x:c>
      <x:c r="E36" s="13" t="str">
        <x:v>Same artwork once; no invented print run or additional finishes.</x:v>
      </x:c>
    </x:row>
    <x:row r="37" ht="90" customHeight="1">
      <x:c r="A37" s="13" t="str">
        <x:v>CL-HULK181-0064 Do You Pooh?</x:v>
      </x:c>
      <x:c r="B37" s="13" t="str">
        <x:v>Added</x:v>
      </x:c>
      <x:c r="C37" s="13" t="str">
        <x:v>Previously absent distinct parody artwork. Other finishes are leads; no unverified limits adopted.</x:v>
      </x:c>
      <x:c r="D37" s="14" t="str">
        <x:v>https://gocollect.com/comic/do-you-pooh-1-incredible-hulk-181-homage-chromium-edition</x:v>
      </x:c>
      <x:c r="E37" s="13" t="str">
        <x:v>Publication date listed January 31 2015 by GoCollect; likely generic issue date rather than edition street date, so precise release left unresolved.</x:v>
      </x:c>
    </x:row>
    <x:row r="38" ht="90" customHeight="1">
      <x:c r="A38" s="13" t="str">
        <x:v>CL-HULK181-0065 Vampirella vs. Red Sonja</x:v>
      </x:c>
      <x:c r="B38" s="13" t="str">
        <x:v>Added</x:v>
      </x:c>
      <x:c r="C38" s="13" t="str">
        <x:v>Original retailer corroborates target, detailed cover catalog distinguishes this from Vampirella/Dejah Thoris already present.</x:v>
      </x:c>
      <x:c r="D38" s="14" t="str">
        <x:v>https://www.stadiumcomics.com/products/elite-geek-magazine-1-hulk-181-homage-variant-pre-order
https://vampirellacomics.wordpress.com/vampirella-a-z/vampirella-versus-red-sonja-dynamite-v2/vampirella-versus-red-sonja-dynamite-v2-1/</x:v>
      </x:c>
      <x:c r="E38" s="13" t="str">
        <x:v>Cover date November 2022. Exact exclusive shipping date and print run not independently established.</x:v>
      </x:c>
    </x:row>
    <x:row r="39" ht="90" customHeight="1">
      <x:c r="A39" s="13" t="str">
        <x:v>CL-HULK181-0066 Punchline and the Vaude-Villains</x:v>
      </x:c>
      <x:c r="B39" s="13" t="str">
        <x:v>Added</x:v>
      </x:c>
      <x:c r="C39" s="13" t="str">
        <x:v>Publisher and retailer explicit target missing from original catalog.</x:v>
      </x:c>
      <x:c r="D39" s="14" t="str">
        <x:v>https://www.herotomorrow.com/punchline
https://www.midtowncomics.com/p/2209695-punchline-and-the-vaudevillains-2-cover-c-incentive-donny-hadiwidjaja-incredible-hulk-181-homage-variant-cover/
https://www.herotomorrow.com/product/punchline-and-the-vaude-villains-2-hulk-181-homage-cover-by-hadiwidjaja-/118?cs=true</x:v>
      </x:c>
      <x:c r="E39" s="13" t="str">
        <x:v>Midtown says cover C free with any combined five A/B orders; ratio is an incentive rule, not total copies.</x:v>
      </x:c>
    </x:row>
    <x:row r="40" ht="90" customHeight="1">
      <x:c r="A40" s="13" t="str">
        <x:v>CL-HULK181-0067 The Incredible Wolf</x:v>
      </x:c>
      <x:c r="B40" s="13" t="str">
        <x:v>Added</x:v>
      </x:c>
      <x:c r="C40" s="13" t="str">
        <x:v>Direct browser visual inspection resolved title and issue of the 2026 redemption comic; artist left unknown.</x:v>
      </x:c>
      <x:c r="D40" s="14" t="str">
        <x:v>https://www.stadiumcomics.com/pages/get-a-free-hulk-181-exclusive-homage-variant-cover
https://cdn.shopify.com/s/files/1/0227/7137/files/58c8fb71-a65f-45e5-b28f-0951561cc146_1024x1024_e54a754b-851c-4411-8dc8-a594ee28b718.jpg?v=1771614335</x:v>
      </x:c>
      <x:c r="E40" s="13" t="str">
        <x:v>Retailer planned shipping beginning July 2026; precise release and actual fulfillment unconfirmed as of October 13. Cover artist and print quantity not documented. Redeem ten distinct qualifying stickers; do not confuse qualifying titles with this reward comic.</x:v>
      </x:c>
    </x:row>
    <x:row r="41" ht="90" customHeight="1">
      <x:c r="A41" s="13" t="str">
        <x:v>CL-HULK181-0001</x:v>
      </x:c>
      <x:c r="B41" s="13" t="str">
        <x:v>Excluded / review</x:v>
      </x:c>
      <x:c r="C41" s="13" t="str">
        <x:v>Unaltered cover stat of the original; no distinct homage artwork.</x:v>
      </x:c>
      <x:c r="D41" s="14" t="str">
        <x:v>https://www.comics.org/issue/361641/?display=grid</x:v>
      </x:c>
      <x:c r="E41" s="13"/>
    </x:row>
    <x:row r="42" ht="90" customHeight="1">
      <x:c r="A42" s="13" t="str">
        <x:v>CL-HULK181-0002</x:v>
      </x:c>
      <x:c r="B42" s="13" t="str">
        <x:v>Excluded / review</x:v>
      </x:c>
      <x:c r="C42" s="13" t="str">
        <x:v>Foreign reprint/modified original artwork rather than independently redrawn homage; date conflict retained.</x:v>
      </x:c>
      <x:c r="D42" s="14" t="str">
        <x:v>https://www.comicbooks.com/issue/la-masa-40-409667</x:v>
      </x:c>
      <x:c r="E42" s="13"/>
    </x:row>
    <x:row r="43" ht="90" customHeight="1">
      <x:c r="A43" s="13" t="str">
        <x:v>CL-HULK181-0058</x:v>
      </x:c>
      <x:c r="B43" s="13" t="str">
        <x:v>Excluded / review</x:v>
      </x:c>
      <x:c r="C43" s="13" t="str">
        <x:v>Likely edition duplicate of CL-HULK181-0057; preserve row and known retailer/limited edition data.</x:v>
      </x:c>
      <x:c r="D43" s="14" t="str">
        <x:v>https://ultimatecomics.com/product/mark-spears-monsters-1-ultimate-comics-exclusive-hulk-181-homage-variant-ltd-300/</x:v>
      </x:c>
      <x:c r="E43" s="13"/>
    </x:row>
    <x:row r="44" ht="90" customHeight="1">
      <x:c r="A44" s="13" t="str">
        <x:v>Mighty Morphin Power Rangers #40 Jolzar Diego Galindo</x:v>
      </x:c>
      <x:c r="B44" s="13" t="str">
        <x:v>Excluded / review</x:v>
      </x:c>
      <x:c r="C44" s="13" t="str">
        <x:v>Retailer establishes edition/artist but exact Hulk 181 attribution currently only a Reddit lead.</x:v>
      </x:c>
      <x:c r="D44" s="14" t="str">
        <x:v>https://www.mycomicshop.com/search?q=Mighty+Morphin+Power+Rangers+40</x:v>
      </x:c>
      <x:c r="E44" s="13"/>
    </x:row>
    <x:row r="45" ht="90" customHeight="1">
      <x:c r="A45" s="13" t="str">
        <x:v>Incredible Hulk #181 Kaare Andrews 2023 facsimile exclusive</x:v>
      </x:c>
      <x:c r="B45" s="13" t="str">
        <x:v>Excluded / review</x:v>
      </x:c>
      <x:c r="C45" s="13" t="str">
        <x:v>Clearly new cover artwork, but Hulk 181 composition target not independently established; need image check.</x:v>
      </x:c>
      <x:c r="D45" s="14" t="str">
        <x:v>https://the616comics.com/products/incredible-hulk-181-facsimile-kaare-andrews-trade-dress-variant</x:v>
      </x:c>
      <x:c r="E45" s="13"/>
    </x:row>
    <x:row r="46" ht="90" customHeight="1">
      <x:c r="A46" s="13" t="str">
        <x:v>Stephen Mooney VeVe Hulk #181 (2024)</x:v>
      </x:c>
      <x:c r="B46" s="13" t="str">
        <x:v>Excluded / review</x:v>
      </x:c>
      <x:c r="C46" s="13" t="str">
        <x:v>Digital NFT cover refers to interior first-fight panel rather than verified original cover composition.</x:v>
      </x:c>
      <x:c r="D46" s="14" t="str">
        <x:v>https://comics.ha.com/itm/original-comic-art/covers/stephen-mooney-the-incredible-hulk-181-variant-cover-original-art-marvel-veve-2024-/a/7462-95131.s</x:v>
      </x:c>
      <x:c r="E46" s="13"/>
    </x:row>
    <x:row r="47" ht="90" customHeight="1">
      <x:c r="A47" s="13" t="str">
        <x:v>2026 James Raiz Thanos/Conquest commission</x:v>
      </x:c>
      <x:c r="B47" s="13" t="str">
        <x:v>Excluded / review</x:v>
      </x:c>
      <x:c r="C47" s="13" t="str">
        <x:v>One-off commissioned artwork, not published comic variant.</x:v>
      </x:c>
      <x:c r="D47" s="14" t="str">
        <x:v>https://www.linkedin.com/posts/james-raiz-523ab33_marvel-artist-redraws-famous-comic-covers-activity-7451389099598508032-feh8</x:v>
      </x:c>
      <x:c r="E47" s="13"/>
    </x:row>
  </x:sheetData>
  <x:hyperlinks>
    <x:hyperlink xmlns:r="http://schemas.openxmlformats.org/officeDocument/2006/relationships" ref="D2" r:id="R01bd390e243d4055"/>
    <x:hyperlink xmlns:r="http://schemas.openxmlformats.org/officeDocument/2006/relationships" ref="D3" r:id="R20e5892360224884"/>
    <x:hyperlink xmlns:r="http://schemas.openxmlformats.org/officeDocument/2006/relationships" ref="D4" r:id="R5a625c155ee64237"/>
    <x:hyperlink xmlns:r="http://schemas.openxmlformats.org/officeDocument/2006/relationships" ref="D5" r:id="R44f6054c9d0c4e39"/>
    <x:hyperlink xmlns:r="http://schemas.openxmlformats.org/officeDocument/2006/relationships" ref="D6" r:id="R7f45cb0c2f94463a"/>
    <x:hyperlink xmlns:r="http://schemas.openxmlformats.org/officeDocument/2006/relationships" ref="D7" r:id="Rfb505881d6c64e29"/>
    <x:hyperlink xmlns:r="http://schemas.openxmlformats.org/officeDocument/2006/relationships" ref="D8" r:id="R14d9ad64035e4417"/>
    <x:hyperlink xmlns:r="http://schemas.openxmlformats.org/officeDocument/2006/relationships" ref="D9" r:id="R4cf09f96dca04d15"/>
    <x:hyperlink xmlns:r="http://schemas.openxmlformats.org/officeDocument/2006/relationships" ref="D10" r:id="R821849886f0a4f2b"/>
    <x:hyperlink xmlns:r="http://schemas.openxmlformats.org/officeDocument/2006/relationships" ref="D11" r:id="R75093a72d8854a54"/>
    <x:hyperlink xmlns:r="http://schemas.openxmlformats.org/officeDocument/2006/relationships" ref="D12" r:id="Rb1f43dda9c544884"/>
    <x:hyperlink xmlns:r="http://schemas.openxmlformats.org/officeDocument/2006/relationships" ref="D13" r:id="R0beac810190f4b9d"/>
    <x:hyperlink xmlns:r="http://schemas.openxmlformats.org/officeDocument/2006/relationships" ref="D14" r:id="Rcd008f89aa0d4291"/>
    <x:hyperlink xmlns:r="http://schemas.openxmlformats.org/officeDocument/2006/relationships" ref="D15" r:id="R6e97ba4c3aa44ef8"/>
    <x:hyperlink xmlns:r="http://schemas.openxmlformats.org/officeDocument/2006/relationships" ref="D16" r:id="R765f7f6941fe45f5"/>
    <x:hyperlink xmlns:r="http://schemas.openxmlformats.org/officeDocument/2006/relationships" ref="D17" r:id="R5e4d57e787704cce"/>
    <x:hyperlink xmlns:r="http://schemas.openxmlformats.org/officeDocument/2006/relationships" ref="D18" r:id="R05ff8f8d66ad4181"/>
    <x:hyperlink xmlns:r="http://schemas.openxmlformats.org/officeDocument/2006/relationships" ref="D19" r:id="R2e4bc3b09201409e"/>
    <x:hyperlink xmlns:r="http://schemas.openxmlformats.org/officeDocument/2006/relationships" ref="D20" r:id="R449bf48dc2fd4bbc"/>
    <x:hyperlink xmlns:r="http://schemas.openxmlformats.org/officeDocument/2006/relationships" ref="D21" r:id="R570726e501fd446d"/>
    <x:hyperlink xmlns:r="http://schemas.openxmlformats.org/officeDocument/2006/relationships" ref="D22" r:id="Re9b6f70302484b6b"/>
    <x:hyperlink xmlns:r="http://schemas.openxmlformats.org/officeDocument/2006/relationships" ref="D23" r:id="Rcbd26e23fa5b4d9d"/>
    <x:hyperlink xmlns:r="http://schemas.openxmlformats.org/officeDocument/2006/relationships" ref="D24" r:id="R3fa7344287984b50"/>
    <x:hyperlink xmlns:r="http://schemas.openxmlformats.org/officeDocument/2006/relationships" ref="D25" r:id="R592c84a3f6fe428c"/>
    <x:hyperlink xmlns:r="http://schemas.openxmlformats.org/officeDocument/2006/relationships" ref="D26" r:id="Rac0bae2a83a84cd4"/>
    <x:hyperlink xmlns:r="http://schemas.openxmlformats.org/officeDocument/2006/relationships" ref="D27" r:id="R7b2bb76fe30e4008"/>
    <x:hyperlink xmlns:r="http://schemas.openxmlformats.org/officeDocument/2006/relationships" ref="D28" r:id="R886b485147374fba"/>
    <x:hyperlink xmlns:r="http://schemas.openxmlformats.org/officeDocument/2006/relationships" ref="D29" r:id="Rd60c5293b32d445f"/>
    <x:hyperlink xmlns:r="http://schemas.openxmlformats.org/officeDocument/2006/relationships" ref="D30" r:id="R168fb6b2c8c24c46"/>
    <x:hyperlink xmlns:r="http://schemas.openxmlformats.org/officeDocument/2006/relationships" ref="D31" r:id="Rf906328780634285"/>
    <x:hyperlink xmlns:r="http://schemas.openxmlformats.org/officeDocument/2006/relationships" ref="D32" r:id="R47548f2735324324"/>
    <x:hyperlink xmlns:r="http://schemas.openxmlformats.org/officeDocument/2006/relationships" ref="D33" r:id="Rf4d539498be44ebe"/>
    <x:hyperlink xmlns:r="http://schemas.openxmlformats.org/officeDocument/2006/relationships" ref="D34" r:id="Rd4882ba5c8c34e6e"/>
    <x:hyperlink xmlns:r="http://schemas.openxmlformats.org/officeDocument/2006/relationships" ref="D35" r:id="R2fa913ca591846c9"/>
    <x:hyperlink xmlns:r="http://schemas.openxmlformats.org/officeDocument/2006/relationships" ref="D36" r:id="R376575b19dda4811"/>
    <x:hyperlink xmlns:r="http://schemas.openxmlformats.org/officeDocument/2006/relationships" ref="D37" r:id="R3cbdfeefea2b450d"/>
    <x:hyperlink xmlns:r="http://schemas.openxmlformats.org/officeDocument/2006/relationships" ref="D38" r:id="Rf92109fa8fd04f8d"/>
    <x:hyperlink xmlns:r="http://schemas.openxmlformats.org/officeDocument/2006/relationships" ref="D39" r:id="R9e421e0fcf894dd6"/>
    <x:hyperlink xmlns:r="http://schemas.openxmlformats.org/officeDocument/2006/relationships" ref="D40" r:id="Rd42fc9ef284e473d"/>
    <x:hyperlink xmlns:r="http://schemas.openxmlformats.org/officeDocument/2006/relationships" ref="D41" r:id="Radf7fd8763b64e86"/>
    <x:hyperlink xmlns:r="http://schemas.openxmlformats.org/officeDocument/2006/relationships" ref="D42" r:id="Rbc2d919accb242d4"/>
    <x:hyperlink xmlns:r="http://schemas.openxmlformats.org/officeDocument/2006/relationships" ref="D43" r:id="R1b576297571541e2"/>
    <x:hyperlink xmlns:r="http://schemas.openxmlformats.org/officeDocument/2006/relationships" ref="D44" r:id="R8d1f08b768fd475d"/>
    <x:hyperlink xmlns:r="http://schemas.openxmlformats.org/officeDocument/2006/relationships" ref="D45" r:id="Rb2194246d719474e"/>
    <x:hyperlink xmlns:r="http://schemas.openxmlformats.org/officeDocument/2006/relationships" ref="D46" r:id="R0d5afce93d3c4193"/>
    <x:hyperlink xmlns:r="http://schemas.openxmlformats.org/officeDocument/2006/relationships" ref="D47" r:id="R4fea1d5a1d194572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119</x:v>
      </x:c>
      <x:c r="B1" s="8" t="s">
        <x:v>120</x:v>
      </x:c>
    </x:row>
    <x:row r="2" ht="15" hidden="0">
      <x:c r="A2" s="10" t="s">
        <x:v>0</x:v>
      </x:c>
      <x:c r="B2" s="2" t="str">
        <x:v>Stable row ID, CL-HULK181-NNNN. Original spreadsheet IDs are retained.</x:v>
      </x:c>
    </x:row>
    <x:row r="3" ht="15" hidden="0">
      <x:c r="A3" s="10" t="s">
        <x:v>1</x:v>
      </x:c>
      <x:c r="B3" s="2" t="s">
        <x:v>121</x:v>
      </x:c>
    </x:row>
    <x:row r="4" ht="15" hidden="0">
      <x:c r="A4" s="10" t="s">
        <x:v>2</x:v>
      </x:c>
      <x:c r="B4" s="2" t="s">
        <x:v>122</x:v>
      </x:c>
    </x:row>
    <x:row r="5" ht="15" hidden="0">
      <x:c r="A5" s="10" t="s">
        <x:v>3</x:v>
      </x:c>
      <x:c r="B5" s="2" t="s">
        <x:v>123</x:v>
      </x:c>
    </x:row>
    <x:row r="6" ht="15" hidden="0">
      <x:c r="A6" s="10" t="s">
        <x:v>4</x:v>
      </x:c>
      <x:c r="B6" s="2" t="s">
        <x:v>124</x:v>
      </x:c>
    </x:row>
    <x:row r="7" ht="15" hidden="0">
      <x:c r="A7" s="10" t="s">
        <x:v>5</x:v>
      </x:c>
      <x:c r="B7" s="2" t="s">
        <x:v>125</x:v>
      </x:c>
    </x:row>
    <x:row r="8" ht="15" hidden="0">
      <x:c r="A8" s="10" t="s">
        <x:v>6</x:v>
      </x:c>
      <x:c r="B8" s="2" t="s">
        <x:v>126</x:v>
      </x:c>
    </x:row>
    <x:row r="9" ht="23.850000381469727" hidden="0">
      <x:c r="A9" s="10" t="s">
        <x:v>7</x:v>
      </x:c>
      <x:c r="B9" s="2" t="s">
        <x:v>127</x:v>
      </x:c>
    </x:row>
    <x:row r="10" ht="15" hidden="0">
      <x:c r="A10" s="10" t="s">
        <x:v>8</x:v>
      </x:c>
      <x:c r="B10" s="2" t="s">
        <x:v>128</x:v>
      </x:c>
    </x:row>
    <x:row r="11" ht="15" hidden="0">
      <x:c r="A11" s="10" t="s">
        <x:v>9</x:v>
      </x:c>
      <x:c r="B11" s="2" t="s">
        <x:v>129</x:v>
      </x:c>
    </x:row>
    <x:row r="12" ht="15" hidden="0">
      <x:c r="A12" s="10" t="s">
        <x:v>10</x:v>
      </x:c>
      <x:c r="B12" s="2" t="s">
        <x:v>130</x:v>
      </x:c>
    </x:row>
    <x:row r="13" ht="15" hidden="0">
      <x:c r="A13" s="10" t="s">
        <x:v>11</x:v>
      </x:c>
      <x:c r="B13" s="2" t="s">
        <x:v>131</x:v>
      </x:c>
    </x:row>
    <x:row r="14" ht="15" hidden="0">
      <x:c r="A14" s="10" t="s">
        <x:v>12</x:v>
      </x:c>
      <x:c r="B14" s="2" t="s">
        <x:v>132</x:v>
      </x:c>
    </x:row>
    <x:row r="15" ht="15" hidden="0">
      <x:c r="A15" s="10" t="s">
        <x:v>13</x:v>
      </x:c>
      <x:c r="B15" s="2" t="s">
        <x:v>133</x:v>
      </x:c>
    </x:row>
    <x:row r="16" ht="15" hidden="0">
      <x:c r="A16" s="10" t="s">
        <x:v>14</x:v>
      </x:c>
      <x:c r="B16" s="2" t="s">
        <x:v>134</x:v>
      </x:c>
    </x:row>
    <x:row r="17" ht="15" hidden="0">
      <x:c r="A17" s="10" t="s">
        <x:v>15</x:v>
      </x:c>
      <x:c r="B17" s="2" t="str">
        <x:v>Evidence tying the cover to The Incredible Hulk #181.</x:v>
      </x:c>
    </x:row>
    <x:row r="18" ht="15" hidden="0">
      <x:c r="A18" s="10" t="s">
        <x:v>16</x:v>
      </x:c>
      <x:c r="B18" s="2" t="s">
        <x:v>135</x:v>
      </x:c>
    </x:row>
    <x:row r="19" ht="23.850000381469727" hidden="0">
      <x:c r="A19" s="10" t="s">
        <x:v>17</x:v>
      </x:c>
      <x:c r="B19" s="2" t="str">
        <x:v>Verified = exact cover and target supported by source evidence with corroboration or visual inspection. Partial = incomplete source support. Needs Review = unresolved target, edition or conflict. Reprints and other-target records are preserved in Catalog and Research Log, excluded from the website homage gallery.</x:v>
      </x:c>
    </x:row>
    <x:row r="20" ht="15" hidden="0">
      <x:c r="A20" s="10" t="s">
        <x:v>18</x:v>
      </x:c>
      <x:c r="B20" s="2" t="s">
        <x:v>136</x:v>
      </x:c>
    </x:row>
    <x:row r="21" ht="15" hidden="0">
      <x:c r="A21" s="10" t="s">
        <x:v>19</x:v>
      </x:c>
      <x:c r="B21" s="2" t="s">
        <x:v>137</x:v>
      </x:c>
    </x:row>
    <x:row r="22" ht="15" hidden="0">
      <x:c r="A22" s="10" t="s">
        <x:v>20</x:v>
      </x:c>
      <x:c r="B22" s="2" t="s">
        <x:v>138</x:v>
      </x:c>
    </x:row>
    <x:row r="23" ht="15" hidden="0">
      <x:c r="A23" s="10" t="s">
        <x:v>21</x:v>
      </x:c>
      <x:c r="B23" s="2" t="s">
        <x:v>139</x:v>
      </x:c>
    </x:row>
    <x:row r="24" ht="15" hidden="0">
      <x:c r="A24" s="10" t="s">
        <x:v>22</x:v>
      </x:c>
      <x:c r="B24" s="2" t="s">
        <x:v>140</x:v>
      </x:c>
    </x:row>
    <x:row r="25" ht="15" hidden="0">
      <x:c r="A25" s="10" t="s">
        <x:v>23</x:v>
      </x:c>
      <x:c r="B25" s="2" t="s">
        <x:v>141</x:v>
      </x:c>
    </x:row>
  </x:sheetData>
  <x:pageMargins left="0.7" right="0.7" top="0.75" bottom="0.75" header="0.3" footer="0.3"/>
</x:worksheet>
</file>